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qwang\Desktop\Angel\Data591\"/>
    </mc:Choice>
  </mc:AlternateContent>
  <bookViews>
    <workbookView xWindow="0" yWindow="0" windowWidth="24408" windowHeight="10794"/>
  </bookViews>
  <sheets>
    <sheet name="ACS_data_with_labels_1" sheetId="1" r:id="rId1"/>
    <sheet name="Sheet1" sheetId="2" r:id="rId2"/>
    <sheet name="Def1" sheetId="4" r:id="rId3"/>
    <sheet name="Def2" sheetId="5" r:id="rId4"/>
    <sheet name="Sheet3" sheetId="6" r:id="rId5"/>
    <sheet name="Sheet2" sheetId="7" r:id="rId6"/>
  </sheets>
  <calcPr calcId="0"/>
  <pivotCaches>
    <pivotCache cacheId="23" r:id="rId7"/>
  </pivotCaches>
</workbook>
</file>

<file path=xl/calcChain.xml><?xml version="1.0" encoding="utf-8"?>
<calcChain xmlns="http://schemas.openxmlformats.org/spreadsheetml/2006/main">
  <c r="D10" i="2" l="1"/>
  <c r="D9" i="2"/>
  <c r="D8" i="2"/>
  <c r="D7" i="2"/>
  <c r="D6" i="2"/>
  <c r="D5" i="2"/>
  <c r="D4" i="2"/>
</calcChain>
</file>

<file path=xl/sharedStrings.xml><?xml version="1.0" encoding="utf-8"?>
<sst xmlns="http://schemas.openxmlformats.org/spreadsheetml/2006/main" count="1460" uniqueCount="219">
  <si>
    <t>Unnamed: 0</t>
  </si>
  <si>
    <t>Id</t>
  </si>
  <si>
    <t>Geography</t>
  </si>
  <si>
    <t>City</t>
  </si>
  <si>
    <t>Percentage: Public transportation (excluding taxicab)</t>
  </si>
  <si>
    <t>Percentage: Nonfamily household</t>
  </si>
  <si>
    <t xml:space="preserve">Married-couple family household with own children </t>
  </si>
  <si>
    <t>Percentage: bachelors degree or higher</t>
  </si>
  <si>
    <t>Population 25 years and over</t>
  </si>
  <si>
    <t>Median income</t>
  </si>
  <si>
    <t>Percentage: Renter-occupied housing units</t>
  </si>
  <si>
    <t>Renter-occupied housing units; MONTHLY HOUSING COSTS AS A PERCENTAGE OF HOUSEHOLD INCOME IN THE PAST 12 MONTHS - 30 percent or more</t>
  </si>
  <si>
    <t>Median House value (dollars)</t>
  </si>
  <si>
    <t>Dwelling Units: - 3 or 4</t>
  </si>
  <si>
    <t>Dwelling Units: -5 or more</t>
  </si>
  <si>
    <t xml:space="preserve"> 3 or more vehicles available</t>
  </si>
  <si>
    <t xml:space="preserve">Percentage: Not Hispanic or Latino: - White </t>
  </si>
  <si>
    <t>Year</t>
  </si>
  <si>
    <t>inflation_adj_median_house_value</t>
  </si>
  <si>
    <t>increase_in_edu_attainment_2015</t>
  </si>
  <si>
    <t>increase_in_house_value_2015</t>
  </si>
  <si>
    <t>def_1</t>
  </si>
  <si>
    <t>increase_in_home_price_distribution_2015</t>
  </si>
  <si>
    <t>def_2</t>
  </si>
  <si>
    <t>Census Tract 1, King County, Washington</t>
  </si>
  <si>
    <t>Seattle</t>
  </si>
  <si>
    <t>EligibleForGentrification</t>
  </si>
  <si>
    <t>NotCurrentlyGentrifying</t>
  </si>
  <si>
    <t>Census Tract 2, King County, Washington</t>
  </si>
  <si>
    <t>Census Tract 3, King County, Washington</t>
  </si>
  <si>
    <t>Census Tract 4.01, King County, Washington</t>
  </si>
  <si>
    <t>CurrentlyGentrifying</t>
  </si>
  <si>
    <t>Census Tract 4.02, King County, Washington</t>
  </si>
  <si>
    <t>Census Tract 5, King County, Washington</t>
  </si>
  <si>
    <t>NotEligibleForGentrification</t>
  </si>
  <si>
    <t>Census Tract 6, King County, Washington</t>
  </si>
  <si>
    <t>Census Tract 7, King County, Washington</t>
  </si>
  <si>
    <t>Census Tract 8, King County, Washington</t>
  </si>
  <si>
    <t>HaveGentrified</t>
  </si>
  <si>
    <t>Census Tract 9, King County, Washington</t>
  </si>
  <si>
    <t>Census Tract 10, King County, Washington</t>
  </si>
  <si>
    <t>Census Tract 11, King County, Washington</t>
  </si>
  <si>
    <t>Census Tract 12, King County, Washington</t>
  </si>
  <si>
    <t>Census Tract 13, King County, Washington</t>
  </si>
  <si>
    <t>Census Tract 14, King County, Washington</t>
  </si>
  <si>
    <t>Census Tract 15, King County, Washington</t>
  </si>
  <si>
    <t>Census Tract 16, King County, Washington</t>
  </si>
  <si>
    <t>Census Tract 17.01, King County, Washington</t>
  </si>
  <si>
    <t>Census Tract 17.02, King County, Washington</t>
  </si>
  <si>
    <t>Census Tract 18, King County, Washington</t>
  </si>
  <si>
    <t>Census Tract 19, King County, Washington</t>
  </si>
  <si>
    <t>Census Tract 20, King County, Washington</t>
  </si>
  <si>
    <t>Census Tract 21, King County, Washington</t>
  </si>
  <si>
    <t>Census Tract 22, King County, Washington</t>
  </si>
  <si>
    <t>Census Tract 24, King County, Washington</t>
  </si>
  <si>
    <t>Census Tract 25, King County, Washington</t>
  </si>
  <si>
    <t>Census Tract 26, King County, Washington</t>
  </si>
  <si>
    <t>Census Tract 27, King County, Washington</t>
  </si>
  <si>
    <t>Census Tract 28, King County, Washington</t>
  </si>
  <si>
    <t>Census Tract 29, King County, Washington</t>
  </si>
  <si>
    <t>Census Tract 30, King County, Washington</t>
  </si>
  <si>
    <t>Census Tract 31, King County, Washington</t>
  </si>
  <si>
    <t>Census Tract 32, King County, Washington</t>
  </si>
  <si>
    <t>Census Tract 33, King County, Washington</t>
  </si>
  <si>
    <t>Census Tract 34, King County, Washington</t>
  </si>
  <si>
    <t>Census Tract 35, King County, Washington</t>
  </si>
  <si>
    <t>Census Tract 36, King County, Washington</t>
  </si>
  <si>
    <t>Census Tract 38, King County, Washington</t>
  </si>
  <si>
    <t>Census Tract 39, King County, Washington</t>
  </si>
  <si>
    <t>Census Tract 40, King County, Washington</t>
  </si>
  <si>
    <t>Census Tract 41, King County, Washington</t>
  </si>
  <si>
    <t>Census Tract 42, King County, Washington</t>
  </si>
  <si>
    <t>Census Tract 43.01, King County, Washington</t>
  </si>
  <si>
    <t>Census Tract 44, King County, Washington</t>
  </si>
  <si>
    <t>Census Tract 45, King County, Washington</t>
  </si>
  <si>
    <t>Census Tract 46, King County, Washington</t>
  </si>
  <si>
    <t>Census Tract 47, King County, Washington</t>
  </si>
  <si>
    <t>Census Tract 48, King County, Washington</t>
  </si>
  <si>
    <t>Census Tract 49, King County, Washington</t>
  </si>
  <si>
    <t>Census Tract 50, King County, Washington</t>
  </si>
  <si>
    <t>Census Tract 51, King County, Washington</t>
  </si>
  <si>
    <t>Census Tract 52, King County, Washington</t>
  </si>
  <si>
    <t>Census Tract 53.01, King County, Washington</t>
  </si>
  <si>
    <t>Census Tract 54, King County, Washington</t>
  </si>
  <si>
    <t>Census Tract 56, King County, Washington</t>
  </si>
  <si>
    <t>Census Tract 57, King County, Washington</t>
  </si>
  <si>
    <t>Census Tract 58.01, King County, Washington</t>
  </si>
  <si>
    <t>Census Tract 58.02, King County, Washington</t>
  </si>
  <si>
    <t>Census Tract 59, King County, Washington</t>
  </si>
  <si>
    <t>Census Tract 60, King County, Washington</t>
  </si>
  <si>
    <t>Census Tract 61, King County, Washington</t>
  </si>
  <si>
    <t>Census Tract 62, King County, Washington</t>
  </si>
  <si>
    <t>Census Tract 63, King County, Washington</t>
  </si>
  <si>
    <t>Census Tract 64, King County, Washington</t>
  </si>
  <si>
    <t>Census Tract 65, King County, Washington</t>
  </si>
  <si>
    <t>Census Tract 66, King County, Washington</t>
  </si>
  <si>
    <t>Census Tract 67, King County, Washington</t>
  </si>
  <si>
    <t>Census Tract 68, King County, Washington</t>
  </si>
  <si>
    <t>Census Tract 69, King County, Washington</t>
  </si>
  <si>
    <t>Census Tract 70, King County, Washington</t>
  </si>
  <si>
    <t>Census Tract 71, King County, Washington</t>
  </si>
  <si>
    <t>Census Tract 72, King County, Washington</t>
  </si>
  <si>
    <t>Census Tract 73, King County, Washington</t>
  </si>
  <si>
    <t>Census Tract 74.01, King County, Washington</t>
  </si>
  <si>
    <t>Census Tract 74.02, King County, Washington</t>
  </si>
  <si>
    <t>Census Tract 75, King County, Washington</t>
  </si>
  <si>
    <t>Census Tract 76, King County, Washington</t>
  </si>
  <si>
    <t>Census Tract 77, King County, Washington</t>
  </si>
  <si>
    <t>Census Tract 78, King County, Washington</t>
  </si>
  <si>
    <t>Census Tract 79, King County, Washington</t>
  </si>
  <si>
    <t>Census Tract 80.01, King County, Washington</t>
  </si>
  <si>
    <t>Census Tract 80.02, King County, Washington</t>
  </si>
  <si>
    <t>Census Tract 81, King County, Washington</t>
  </si>
  <si>
    <t>Census Tract 82, King County, Washington</t>
  </si>
  <si>
    <t>Census Tract 83, King County, Washington</t>
  </si>
  <si>
    <t>Census Tract 84, King County, Washington</t>
  </si>
  <si>
    <t>Census Tract 85, King County, Washington</t>
  </si>
  <si>
    <t>Census Tract 86, King County, Washington</t>
  </si>
  <si>
    <t>Census Tract 87, King County, Washington</t>
  </si>
  <si>
    <t>Census Tract 88, King County, Washington</t>
  </si>
  <si>
    <t>Census Tract 89, King County, Washington</t>
  </si>
  <si>
    <t>Census Tract 90, King County, Washington</t>
  </si>
  <si>
    <t>Census Tract 91, King County, Washington</t>
  </si>
  <si>
    <t>Census Tract 92, King County, Washington</t>
  </si>
  <si>
    <t>Census Tract 93, King County, Washington</t>
  </si>
  <si>
    <t>Census Tract 94, King County, Washington</t>
  </si>
  <si>
    <t>Census Tract 95, King County, Washington</t>
  </si>
  <si>
    <t>Census Tract 96, King County, Washington</t>
  </si>
  <si>
    <t>Census Tract 97.01, King County, Washington</t>
  </si>
  <si>
    <t>Census Tract 97.02, King County, Washington</t>
  </si>
  <si>
    <t>Census Tract 98, King County, Washington</t>
  </si>
  <si>
    <t>Census Tract 99, King County, Washington</t>
  </si>
  <si>
    <t>Census Tract 100.01, King County, Washington</t>
  </si>
  <si>
    <t>Census Tract 100.02, King County, Washington</t>
  </si>
  <si>
    <t>Census Tract 101, King County, Washington</t>
  </si>
  <si>
    <t>Census Tract 102, King County, Washington</t>
  </si>
  <si>
    <t>Census Tract 103, King County, Washington</t>
  </si>
  <si>
    <t>Census Tract 104.01, King County, Washington</t>
  </si>
  <si>
    <t>Census Tract 104.02, King County, Washington</t>
  </si>
  <si>
    <t>Census Tract 105, King County, Washington</t>
  </si>
  <si>
    <t>Census Tract 106, King County, Washington</t>
  </si>
  <si>
    <t>Census Tract 107.01, King County, Washington</t>
  </si>
  <si>
    <t>Census Tract 107.02, King County, Washington</t>
  </si>
  <si>
    <t>Census Tract 108, King County, Washington</t>
  </si>
  <si>
    <t>Census Tract 109, King County, Washington</t>
  </si>
  <si>
    <t>Census Tract 110.01, King County, Washington</t>
  </si>
  <si>
    <t>Census Tract 110.02, King County, Washington</t>
  </si>
  <si>
    <t>Census Tract 111.01, King County, Washington</t>
  </si>
  <si>
    <t>Census Tract 111.02, King County, Washington</t>
  </si>
  <si>
    <t>Census Tract 112, King County, Washington</t>
  </si>
  <si>
    <t>Census Tract 113, King County, Washington</t>
  </si>
  <si>
    <t>Census Tract 114.01, King County, Washington</t>
  </si>
  <si>
    <t>Census Tract 114.02, King County, Washington</t>
  </si>
  <si>
    <t>Census Tract 115, King County, Washington</t>
  </si>
  <si>
    <t>Census Tract 116, King County, Washington</t>
  </si>
  <si>
    <t>Census Tract 117, King County, Washington</t>
  </si>
  <si>
    <t>Census Tract 118, King County, Washington</t>
  </si>
  <si>
    <t>Census Tract 119, King County, Washington</t>
  </si>
  <si>
    <t>Census Tract 120, King County, Washington</t>
  </si>
  <si>
    <t>Census Tract 121, King County, Washington</t>
  </si>
  <si>
    <t>Census Tract 219.03, King County, Washington</t>
  </si>
  <si>
    <t>Kirkland</t>
  </si>
  <si>
    <t>Census Tract 220.05, King County, Washington</t>
  </si>
  <si>
    <t>Census Tract 220.06, King County, Washington</t>
  </si>
  <si>
    <t>Census Tract 221.01, King County, Washington</t>
  </si>
  <si>
    <t>Census Tract 221.02, King County, Washington</t>
  </si>
  <si>
    <t>Census Tract 224, King County, Washington</t>
  </si>
  <si>
    <t>Census Tract 225, King County, Washington</t>
  </si>
  <si>
    <t>Census Tract 226.03, King County, Washington</t>
  </si>
  <si>
    <t>Census Tract 226.04, King County, Washington</t>
  </si>
  <si>
    <t>Census Tract 226.05, King County, Washington</t>
  </si>
  <si>
    <t>Redmond</t>
  </si>
  <si>
    <t>Census Tract 226.06, King County, Washington</t>
  </si>
  <si>
    <t>Census Tract 227.01, King County, Washington</t>
  </si>
  <si>
    <t>Census Tract 227.02, King County, Washington</t>
  </si>
  <si>
    <t>Census Tract 227.03, King County, Washington</t>
  </si>
  <si>
    <t>Census Tract 228.02, King County, Washington</t>
  </si>
  <si>
    <t>Census Tract 228.03, King County, Washington</t>
  </si>
  <si>
    <t>Census Tract 234.04, King County, Washington</t>
  </si>
  <si>
    <t>Bellevue</t>
  </si>
  <si>
    <t>Census Tract 249.03, King County, Washington</t>
  </si>
  <si>
    <t>Census Tract 250.06, King County, Washington</t>
  </si>
  <si>
    <t>Census Tract 321.03, King County, Washington</t>
  </si>
  <si>
    <t>Issaquah</t>
  </si>
  <si>
    <t>Census Tract 321.04, King County, Washington</t>
  </si>
  <si>
    <t>Census Tract 322.03, King County, Washington</t>
  </si>
  <si>
    <t>Sammamish</t>
  </si>
  <si>
    <t>Census Tract 322.07, King County, Washington</t>
  </si>
  <si>
    <t>Census Tract 322.08, King County, Washington</t>
  </si>
  <si>
    <t>Census Tract 322.10, King County, Washington</t>
  </si>
  <si>
    <t>Census Tract 322.11, King County, Washington</t>
  </si>
  <si>
    <t>Census Tract 322.13, King County, Washington</t>
  </si>
  <si>
    <t>Census Tract 322.14, King County, Washington</t>
  </si>
  <si>
    <t>Census Tract 322.15, King County, Washington</t>
  </si>
  <si>
    <t>Census Tract 323.07, King County, Washington</t>
  </si>
  <si>
    <t>Census Tract 323.09, King County, Washington</t>
  </si>
  <si>
    <t>Census Tract 323.11, King County, Washington</t>
  </si>
  <si>
    <t>Census Tract 323.13, King County, Washington</t>
  </si>
  <si>
    <t>Census Tract 323.15, King County, Washington</t>
  </si>
  <si>
    <t>Census Tract 323.16, King County, Washington</t>
  </si>
  <si>
    <t>Census Tract 323.17, King County, Washington</t>
  </si>
  <si>
    <t>Census Tract 323.18, King County, Washington</t>
  </si>
  <si>
    <t>Census Tract 323.20, King County, Washington</t>
  </si>
  <si>
    <t>Census Tract 323.23, King County, Washington</t>
  </si>
  <si>
    <t>Census Tract 323.24, King County, Washington</t>
  </si>
  <si>
    <t>Census Tract 323.25, King County, Washington</t>
  </si>
  <si>
    <t>None</t>
  </si>
  <si>
    <t>Row Labels</t>
  </si>
  <si>
    <t>Grand Total</t>
  </si>
  <si>
    <t>(All)</t>
  </si>
  <si>
    <t>Column Labels</t>
  </si>
  <si>
    <t>Average of Median House value (dollars)</t>
  </si>
  <si>
    <t>Average of Median income</t>
  </si>
  <si>
    <t>Income/House Value Percentage</t>
  </si>
  <si>
    <t>Count of def_1</t>
  </si>
  <si>
    <t>Count of def_2</t>
  </si>
  <si>
    <t>Average of Percentage: Renter-occupied housing units</t>
  </si>
  <si>
    <t>Average of Renter-occupied housing units; MONTHLY HOUSING COSTS AS A PERCENTAGE OF HOUSEHOLD INCOME IN THE PAST 12 MONTHS - 30 percent or more</t>
  </si>
  <si>
    <t>Average of Percentage: bachelors degree or higher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</si>
</sst>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18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1" fontId="0" fillId="0" borderId="0" xfId="0" applyNumberFormat="1"/>
    <xf numFmtId="10" fontId="0" fillId="0" borderId="0" xfId="1" applyNumberFormat="1" applyFont="1"/>
    <xf numFmtId="10" fontId="0" fillId="33" borderId="0" xfId="1" applyNumberFormat="1" applyFont="1" applyFill="1"/>
    <xf numFmtId="9" fontId="0" fillId="0" borderId="0" xfId="0" applyNumberFormat="1"/>
    <xf numFmtId="9" fontId="0" fillId="33" borderId="0" xfId="0" applyNumberFormat="1" applyFill="1"/>
    <xf numFmtId="2" fontId="0" fillId="33" borderId="0" xfId="0" applyNumberFormat="1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98">
    <dxf>
      <numFmt numFmtId="2" formatCode="0.00"/>
    </dxf>
    <dxf>
      <numFmt numFmtId="2" formatCode="0.00"/>
    </dxf>
    <dxf>
      <numFmt numFmtId="164" formatCode="0.0"/>
    </dxf>
    <dxf>
      <numFmt numFmtId="1" formatCode="0"/>
    </dxf>
    <dxf>
      <numFmt numFmtId="2" formatCode="0.00"/>
    </dxf>
    <dxf>
      <numFmt numFmtId="2" formatCode="0.00"/>
    </dxf>
    <dxf>
      <numFmt numFmtId="164" formatCode="0.0"/>
    </dxf>
    <dxf>
      <numFmt numFmtId="164" formatCode="0.0"/>
    </dxf>
    <dxf>
      <numFmt numFmtId="2" formatCode="0.00"/>
    </dxf>
    <dxf>
      <numFmt numFmtId="164" formatCode="0.0"/>
    </dxf>
    <dxf>
      <numFmt numFmtId="1" formatCode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4" formatCode="0.0"/>
    </dxf>
    <dxf>
      <numFmt numFmtId="1" formatCode="0"/>
    </dxf>
    <dxf>
      <numFmt numFmtId="2" formatCode="0.00"/>
    </dxf>
    <dxf>
      <numFmt numFmtId="2" formatCode="0.00"/>
    </dxf>
    <dxf>
      <numFmt numFmtId="164" formatCode="0.0"/>
    </dxf>
    <dxf>
      <numFmt numFmtId="1" formatCode="0"/>
    </dxf>
    <dxf>
      <numFmt numFmtId="2" formatCode="0.00"/>
    </dxf>
    <dxf>
      <numFmt numFmtId="2" formatCode="0.00"/>
    </dxf>
    <dxf>
      <numFmt numFmtId="164" formatCode="0.0"/>
    </dxf>
    <dxf>
      <numFmt numFmtId="1" formatCode="0"/>
    </dxf>
    <dxf>
      <numFmt numFmtId="2" formatCode="0.00"/>
    </dxf>
    <dxf>
      <numFmt numFmtId="2" formatCode="0.00"/>
    </dxf>
    <dxf>
      <numFmt numFmtId="164" formatCode="0.0"/>
    </dxf>
    <dxf>
      <numFmt numFmtId="1" formatCode="0"/>
    </dxf>
    <dxf>
      <numFmt numFmtId="2" formatCode="0.00"/>
    </dxf>
    <dxf>
      <numFmt numFmtId="2" formatCode="0.00"/>
    </dxf>
    <dxf>
      <numFmt numFmtId="164" formatCode="0.0"/>
    </dxf>
    <dxf>
      <numFmt numFmtId="164" formatCode="0.0"/>
    </dxf>
    <dxf>
      <numFmt numFmtId="1" formatCode="0"/>
    </dxf>
    <dxf>
      <numFmt numFmtId="1" formatCode="0"/>
    </dxf>
    <dxf>
      <numFmt numFmtId="2" formatCode="0.00"/>
    </dxf>
    <dxf>
      <numFmt numFmtId="2" formatCode="0.00"/>
    </dxf>
    <dxf>
      <numFmt numFmtId="164" formatCode="0.0"/>
    </dxf>
    <dxf>
      <numFmt numFmtId="1" formatCode="0"/>
    </dxf>
    <dxf>
      <numFmt numFmtId="2" formatCode="0.00"/>
    </dxf>
    <dxf>
      <numFmt numFmtId="2" formatCode="0.00"/>
    </dxf>
    <dxf>
      <numFmt numFmtId="164" formatCode="0.0"/>
    </dxf>
    <dxf>
      <numFmt numFmtId="164" formatCode="0.0"/>
    </dxf>
    <dxf>
      <numFmt numFmtId="1" formatCode="0"/>
    </dxf>
    <dxf>
      <numFmt numFmtId="1" formatCode="0"/>
    </dxf>
    <dxf>
      <numFmt numFmtId="2" formatCode="0.00"/>
    </dxf>
    <dxf>
      <numFmt numFmtId="2" formatCode="0.00"/>
    </dxf>
    <dxf>
      <numFmt numFmtId="2" formatCode="0.00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2" formatCode="0.00"/>
    </dxf>
    <dxf>
      <numFmt numFmtId="164" formatCode="0.0"/>
    </dxf>
    <dxf>
      <numFmt numFmtId="1" formatCode="0"/>
    </dxf>
    <dxf>
      <numFmt numFmtId="2" formatCode="0.00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2" formatCode="0.00"/>
    </dxf>
    <dxf>
      <numFmt numFmtId="2" formatCode="0.00"/>
    </dxf>
    <dxf>
      <numFmt numFmtId="2" formatCode="0.00"/>
    </dxf>
    <dxf>
      <numFmt numFmtId="1" formatCode="0"/>
    </dxf>
    <dxf>
      <numFmt numFmtId="1" formatCode="0"/>
    </dxf>
    <dxf>
      <numFmt numFmtId="164" formatCode="0.0"/>
    </dxf>
    <dxf>
      <numFmt numFmtId="164" formatCode="0.0"/>
    </dxf>
    <dxf>
      <numFmt numFmtId="2" formatCode="0.00"/>
    </dxf>
    <dxf>
      <numFmt numFmtId="2" formatCode="0.00"/>
    </dxf>
    <dxf>
      <numFmt numFmtId="2" formatCode="0.00"/>
    </dxf>
    <dxf>
      <numFmt numFmtId="164" formatCode="0.0"/>
    </dxf>
    <dxf>
      <numFmt numFmtId="1" formatCode="0"/>
    </dxf>
    <dxf>
      <numFmt numFmtId="13" formatCode="0%"/>
    </dxf>
    <dxf>
      <numFmt numFmtId="165" formatCode="0.0%"/>
    </dxf>
    <dxf>
      <numFmt numFmtId="14" formatCode="0.00%"/>
    </dxf>
    <dxf>
      <numFmt numFmtId="2" formatCode="0.00"/>
    </dxf>
    <dxf>
      <numFmt numFmtId="164" formatCode="0.0"/>
    </dxf>
    <dxf>
      <numFmt numFmtId="1" formatCode="0"/>
    </dxf>
    <dxf>
      <numFmt numFmtId="165" formatCode="0.0%"/>
    </dxf>
    <dxf>
      <numFmt numFmtId="13" formatCode="0%"/>
    </dxf>
    <dxf>
      <fill>
        <patternFill patternType="solid">
          <bgColor rgb="FFFFFF00"/>
        </patternFill>
      </fill>
    </dxf>
    <dxf>
      <numFmt numFmtId="13" formatCode="0%"/>
    </dxf>
    <dxf>
      <numFmt numFmtId="165" formatCode="0.0%"/>
    </dxf>
    <dxf>
      <numFmt numFmtId="14" formatCode="0.00%"/>
    </dxf>
    <dxf>
      <numFmt numFmtId="2" formatCode="0.00"/>
    </dxf>
    <dxf>
      <numFmt numFmtId="164" formatCode="0.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64" formatCode="0.0"/>
    </dxf>
    <dxf>
      <numFmt numFmtId="164" formatCode="0.0"/>
    </dxf>
    <dxf>
      <numFmt numFmtId="164" formatCode="0.0"/>
    </dxf>
    <dxf>
      <numFmt numFmtId="2" formatCode="0.00"/>
    </dxf>
    <dxf>
      <numFmt numFmtId="2" formatCode="0.00"/>
    </dxf>
    <dxf>
      <numFmt numFmtId="2" formatCode="0.00"/>
    </dxf>
    <dxf>
      <numFmt numFmtId="1" formatCode="0"/>
    </dxf>
    <dxf>
      <numFmt numFmtId="1" formatCode="0"/>
    </dxf>
    <dxf>
      <numFmt numFmtId="164" formatCode="0.0"/>
    </dxf>
    <dxf>
      <numFmt numFmtId="164" formatCode="0.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ngel Wang" refreshedDate="43124.456336921299" createdVersion="6" refreshedVersion="6" minRefreshableVersion="3" recordCount="342">
  <cacheSource type="worksheet">
    <worksheetSource ref="B1:Y343" sheet="ACS_data_with_labels_1"/>
  </cacheSource>
  <cacheFields count="24">
    <cacheField name="Unnamed: 0" numFmtId="0">
      <sharedItems containsSemiMixedTypes="0" containsString="0" containsNumber="1" containsInteger="1" minValue="0" maxValue="775"/>
    </cacheField>
    <cacheField name="Id" numFmtId="0">
      <sharedItems containsSemiMixedTypes="0" containsString="0" containsNumber="1" containsInteger="1" minValue="53033000100" maxValue="53033032325"/>
    </cacheField>
    <cacheField name="Geography" numFmtId="0">
      <sharedItems/>
    </cacheField>
    <cacheField name="City" numFmtId="0">
      <sharedItems count="6">
        <s v="Seattle"/>
        <s v="Kirkland"/>
        <s v="Redmond"/>
        <s v="Bellevue"/>
        <s v="Issaquah"/>
        <s v="Sammamish"/>
      </sharedItems>
    </cacheField>
    <cacheField name="Percentage: Public transportation (excluding taxicab)" numFmtId="0">
      <sharedItems containsSemiMixedTypes="0" containsString="0" containsNumber="1" containsInteger="1" minValue="2" maxValue="47"/>
    </cacheField>
    <cacheField name="Percentage: Nonfamily household" numFmtId="0">
      <sharedItems containsSemiMixedTypes="0" containsString="0" containsNumber="1" containsInteger="1" minValue="2" maxValue="90"/>
    </cacheField>
    <cacheField name="Married-couple family household with own children " numFmtId="0">
      <sharedItems containsString="0" containsBlank="1" containsNumber="1" containsInteger="1" minValue="6" maxValue="1732"/>
    </cacheField>
    <cacheField name="Percentage: bachelors degree or higher" numFmtId="0">
      <sharedItems containsSemiMixedTypes="0" containsString="0" containsNumber="1" minValue="13.7" maxValue="85.5"/>
    </cacheField>
    <cacheField name="Population 25 years and over" numFmtId="0">
      <sharedItems containsString="0" containsBlank="1" containsNumber="1" containsInteger="1" minValue="1084" maxValue="5959"/>
    </cacheField>
    <cacheField name="Median income" numFmtId="0">
      <sharedItems containsSemiMixedTypes="0" containsString="0" containsNumber="1" containsInteger="1" minValue="12269" maxValue="190900" count="342">
        <n v="44951"/>
        <n v="56208"/>
        <n v="64297"/>
        <n v="32472"/>
        <n v="62726"/>
        <n v="125400"/>
        <n v="60131"/>
        <n v="51741"/>
        <n v="87222"/>
        <n v="125109"/>
        <n v="69643"/>
        <n v="64549"/>
        <n v="31863"/>
        <n v="56744"/>
        <n v="72428"/>
        <n v="95927"/>
        <n v="96193"/>
        <n v="65188"/>
        <n v="62786"/>
        <n v="87159"/>
        <n v="61391"/>
        <n v="80400"/>
        <n v="85759"/>
        <n v="132981"/>
        <n v="103917"/>
        <n v="101413"/>
        <n v="91458"/>
        <n v="111661"/>
        <n v="90568"/>
        <n v="103750"/>
        <n v="90789"/>
        <n v="101397"/>
        <n v="79681"/>
        <n v="85595"/>
        <n v="97500"/>
        <n v="81563"/>
        <n v="65172"/>
        <n v="96310"/>
        <n v="110458"/>
        <n v="75714"/>
        <n v="132917"/>
        <n v="110091"/>
        <n v="64797"/>
        <n v="50500"/>
        <n v="88914"/>
        <n v="113906"/>
        <n v="72396"/>
        <n v="93155"/>
        <n v="71809"/>
        <n v="65625"/>
        <n v="99083"/>
        <n v="38487"/>
        <n v="12269"/>
        <n v="84728"/>
        <n v="157292"/>
        <n v="90951"/>
        <n v="66563"/>
        <n v="62639"/>
        <n v="87667"/>
        <n v="96538"/>
        <n v="76980"/>
        <n v="131429"/>
        <n v="132000"/>
        <n v="154868"/>
        <n v="98617"/>
        <n v="82154"/>
        <n v="88719"/>
        <n v="98750"/>
        <n v="100172"/>
        <n v="67572"/>
        <n v="74143"/>
        <n v="74559"/>
        <n v="76582"/>
        <n v="67834"/>
        <n v="41842"/>
        <n v="63419"/>
        <n v="68199"/>
        <n v="104632"/>
        <n v="137358"/>
        <n v="57786"/>
        <n v="88068"/>
        <n v="37466"/>
        <n v="75531"/>
        <n v="56318"/>
        <n v="49291"/>
        <n v="42339"/>
        <n v="29883"/>
        <n v="43375"/>
        <n v="56700"/>
        <n v="76524"/>
        <n v="79953"/>
        <n v="44571"/>
        <n v="29464"/>
        <n v="25625"/>
        <n v="70458"/>
        <n v="47737"/>
        <n v="81676"/>
        <n v="77808"/>
        <n v="82333"/>
        <n v="106319"/>
        <n v="71705"/>
        <n v="67277"/>
        <n v="51316"/>
        <n v="66458"/>
        <n v="59275"/>
        <n v="84324"/>
        <n v="57750"/>
        <n v="60682"/>
        <n v="79432"/>
        <n v="66794"/>
        <n v="90208"/>
        <n v="55504"/>
        <n v="48036"/>
        <n v="74107"/>
        <n v="42159"/>
        <n v="29286"/>
        <n v="47604"/>
        <n v="52412"/>
        <n v="61901"/>
        <n v="35425"/>
        <n v="47363"/>
        <n v="54622"/>
        <n v="47701"/>
        <n v="75123"/>
        <n v="102500"/>
        <n v="60917"/>
        <n v="38846"/>
        <n v="71524"/>
        <n v="83421"/>
        <n v="110060"/>
        <n v="71417"/>
        <n v="90900"/>
        <n v="81056"/>
        <n v="100168"/>
        <n v="96863"/>
        <n v="111754"/>
        <n v="100584"/>
        <n v="104382"/>
        <n v="94222"/>
        <n v="68636"/>
        <n v="104072"/>
        <n v="103292"/>
        <n v="123221"/>
        <n v="101250"/>
        <n v="101184"/>
        <n v="96908"/>
        <n v="146875"/>
        <n v="152458"/>
        <n v="148750"/>
        <n v="64474"/>
        <n v="82456"/>
        <n v="125636"/>
        <n v="142470"/>
        <n v="77226"/>
        <n v="116732"/>
        <n v="117250"/>
        <n v="143585"/>
        <n v="156481"/>
        <n v="190900"/>
        <n v="121402"/>
        <n v="109469"/>
        <n v="149087"/>
        <n v="96573"/>
        <n v="131992"/>
        <n v="164599"/>
        <n v="138854"/>
        <n v="153098"/>
        <n v="149519"/>
        <n v="119773"/>
        <n v="86600"/>
        <n v="107727"/>
        <n v="47518"/>
        <n v="54797"/>
        <n v="61966"/>
        <n v="35095"/>
        <n v="45183"/>
        <n v="110125"/>
        <n v="56944"/>
        <n v="44144"/>
        <n v="64113"/>
        <n v="86576"/>
        <n v="70200"/>
        <n v="79250"/>
        <n v="37392"/>
        <n v="40481"/>
        <n v="64052"/>
        <n v="89438"/>
        <n v="83913"/>
        <n v="55052"/>
        <n v="53646"/>
        <n v="73870"/>
        <n v="63924"/>
        <n v="65875"/>
        <n v="74191"/>
        <n v="101275"/>
        <n v="83200"/>
        <n v="100266"/>
        <n v="100102"/>
        <n v="89281"/>
        <n v="62385"/>
        <n v="91156"/>
        <n v="83226"/>
        <n v="80167"/>
        <n v="57043"/>
        <n v="68272"/>
        <n v="87554"/>
        <n v="76641"/>
        <n v="64199"/>
        <n v="79375"/>
        <n v="71875"/>
        <n v="85658"/>
        <n v="110067"/>
        <n v="99205"/>
        <n v="69815"/>
        <n v="47299"/>
        <n v="96250"/>
        <n v="100950"/>
        <n v="54002"/>
        <n v="79563"/>
        <n v="59022"/>
        <n v="55378"/>
        <n v="82829"/>
        <n v="36563"/>
        <n v="17186"/>
        <n v="63621"/>
        <n v="138472"/>
        <n v="88828"/>
        <n v="57993"/>
        <n v="60972"/>
        <n v="69953"/>
        <n v="77708"/>
        <n v="67984"/>
        <n v="130820"/>
        <n v="90699"/>
        <n v="110547"/>
        <n v="72863"/>
        <n v="62258"/>
        <n v="65963"/>
        <n v="92083"/>
        <n v="78559"/>
        <n v="52252"/>
        <n v="54409"/>
        <n v="42043"/>
        <n v="30317"/>
        <n v="45777"/>
        <n v="41067"/>
        <n v="46743"/>
        <n v="51827"/>
        <n v="63704"/>
        <n v="134327"/>
        <n v="46393"/>
        <n v="70641"/>
        <n v="41197"/>
        <n v="33592"/>
        <n v="41250"/>
        <n v="44637"/>
        <n v="37859"/>
        <n v="20148"/>
        <n v="30069"/>
        <n v="58229"/>
        <n v="61181"/>
        <n v="72005"/>
        <n v="26750"/>
        <n v="18838"/>
        <n v="13667"/>
        <n v="54158"/>
        <n v="41148"/>
        <n v="81506"/>
        <n v="76901"/>
        <n v="75463"/>
        <n v="78469"/>
        <n v="78200"/>
        <n v="67672"/>
        <n v="50054"/>
        <n v="58032"/>
        <n v="49764"/>
        <n v="82901"/>
        <n v="42486"/>
        <n v="65799"/>
        <n v="71250"/>
        <n v="64815"/>
        <n v="71850"/>
        <n v="42418"/>
        <n v="39074"/>
        <n v="69844"/>
        <n v="37097"/>
        <n v="26859"/>
        <n v="54018"/>
        <n v="44844"/>
        <n v="55926"/>
        <n v="42907"/>
        <n v="63333"/>
        <n v="63750"/>
        <n v="53049"/>
        <n v="75344"/>
        <n v="87414"/>
        <n v="53700"/>
        <n v="48037"/>
        <n v="62311"/>
        <n v="84137"/>
        <n v="99714"/>
        <n v="62548"/>
        <n v="71514"/>
        <n v="79342"/>
        <n v="106528"/>
        <n v="92327"/>
        <n v="101027"/>
        <n v="101833"/>
        <n v="90673"/>
        <n v="86815"/>
        <n v="80488"/>
        <n v="85417"/>
        <n v="91019"/>
        <n v="96635"/>
        <n v="113500"/>
        <n v="94205"/>
        <n v="82339"/>
        <n v="120682"/>
        <n v="140370"/>
        <n v="115135"/>
        <n v="56780"/>
        <n v="77083"/>
        <n v="131949"/>
        <n v="133224"/>
        <n v="83220"/>
        <n v="101558"/>
        <n v="106806"/>
        <n v="146923"/>
        <n v="140913"/>
        <n v="169250"/>
        <n v="113397"/>
        <n v="91469"/>
        <n v="126713"/>
        <n v="85239"/>
        <n v="119068"/>
        <n v="143491"/>
        <n v="125750"/>
        <n v="122500"/>
        <n v="136681"/>
        <n v="92917"/>
        <n v="83833"/>
        <n v="64714"/>
      </sharedItems>
    </cacheField>
    <cacheField name="Percentage: Renter-occupied housing units" numFmtId="0">
      <sharedItems containsSemiMixedTypes="0" containsString="0" containsNumber="1" containsInteger="1" minValue="0" maxValue="98"/>
    </cacheField>
    <cacheField name="Renter-occupied housing units; MONTHLY HOUSING COSTS AS A PERCENTAGE OF HOUSEHOLD INCOME IN THE PAST 12 MONTHS - 30 percent or more" numFmtId="0">
      <sharedItems containsSemiMixedTypes="0" containsString="0" containsNumber="1" minValue="0" maxValue="1552"/>
    </cacheField>
    <cacheField name="Median House value (dollars)" numFmtId="0">
      <sharedItems containsSemiMixedTypes="0" containsString="0" containsNumber="1" containsInteger="1" minValue="145000" maxValue="1050700" count="325">
        <n v="410700"/>
        <n v="342400"/>
        <n v="336300"/>
        <n v="291400"/>
        <n v="405400"/>
        <n v="568400"/>
        <n v="365000"/>
        <n v="323700"/>
        <n v="419900"/>
        <n v="628400"/>
        <n v="415500"/>
        <n v="395500"/>
        <n v="311900"/>
        <n v="306300"/>
        <n v="414100"/>
        <n v="585200"/>
        <n v="657200"/>
        <n v="313500"/>
        <n v="378700"/>
        <n v="370200"/>
        <n v="374700"/>
        <n v="442200"/>
        <n v="448500"/>
        <n v="569900"/>
        <n v="470600"/>
        <n v="457000"/>
        <n v="546400"/>
        <n v="538300"/>
        <n v="510400"/>
        <n v="492300"/>
        <n v="496900"/>
        <n v="497100"/>
        <n v="568000"/>
        <n v="452200"/>
        <n v="533300"/>
        <n v="571000"/>
        <n v="581800"/>
        <n v="543100"/>
        <n v="573700"/>
        <n v="663500"/>
        <n v="932600"/>
        <n v="623600"/>
        <n v="579400"/>
        <n v="592800"/>
        <n v="504100"/>
        <n v="643200"/>
        <n v="427200"/>
        <n v="535100"/>
        <n v="510500"/>
        <n v="562300"/>
        <n v="649000"/>
        <n v="450500"/>
        <n v="145000"/>
        <n v="460400"/>
        <n v="714400"/>
        <n v="605300"/>
        <n v="459200"/>
        <n v="470700"/>
        <n v="671100"/>
        <n v="576500"/>
        <n v="637800"/>
        <n v="772800"/>
        <n v="1050700"/>
        <n v="879600"/>
        <n v="833600"/>
        <n v="472900"/>
        <n v="401300"/>
        <n v="766200"/>
        <n v="717300"/>
        <n v="402000"/>
        <n v="285100"/>
        <n v="367200"/>
        <n v="464700"/>
        <n v="263400"/>
        <n v="281300"/>
        <n v="483000"/>
        <n v="471900"/>
        <n v="431000"/>
        <n v="740300"/>
        <n v="403400"/>
        <n v="378400"/>
        <n v="463600"/>
        <n v="598600"/>
        <n v="503600"/>
        <n v="315700"/>
        <n v="364700"/>
        <n v="325800"/>
        <n v="398800"/>
        <n v="403500"/>
        <n v="483100"/>
        <n v="483200"/>
        <n v="302100"/>
        <n v="251400"/>
        <n v="353600"/>
        <n v="347500"/>
        <n v="359500"/>
        <n v="621100"/>
        <n v="618400"/>
        <n v="457500"/>
        <n v="459700"/>
        <n v="331700"/>
        <n v="383700"/>
        <n v="445000"/>
        <n v="356900"/>
        <n v="347400"/>
        <n v="322000"/>
        <n v="380700"/>
        <n v="448100"/>
        <n v="291000"/>
        <n v="325500"/>
        <n v="307700"/>
        <n v="303800"/>
        <n v="290600"/>
        <n v="328000"/>
        <n v="303300"/>
        <n v="437400"/>
        <n v="250000"/>
        <n v="280000"/>
        <n v="281900"/>
        <n v="251700"/>
        <n v="350500"/>
        <n v="521200"/>
        <n v="283700"/>
        <n v="344900"/>
        <n v="280300"/>
        <n v="343100"/>
        <n v="429300"/>
        <n v="400700"/>
        <n v="260000"/>
        <n v="364900"/>
        <n v="427000"/>
        <n v="676800"/>
        <n v="536100"/>
        <n v="432300"/>
        <n v="468500"/>
        <n v="368500"/>
        <n v="641600"/>
        <n v="726400"/>
        <n v="620900"/>
        <n v="453100"/>
        <n v="654900"/>
        <n v="560700"/>
        <n v="698700"/>
        <n v="610200"/>
        <n v="433900"/>
        <n v="580800"/>
        <n v="632800"/>
        <n v="414000"/>
        <n v="502100"/>
        <n v="509000"/>
        <n v="580100"/>
        <n v="726100"/>
        <n v="495400"/>
        <n v="436800"/>
        <n v="580900"/>
        <n v="521700"/>
        <n v="610100"/>
        <n v="626700"/>
        <n v="563300"/>
        <n v="549300"/>
        <n v="442700"/>
        <n v="706600"/>
        <n v="406900"/>
        <n v="399700"/>
        <n v="707900"/>
        <n v="497300"/>
        <n v="358700"/>
        <n v="346500"/>
        <n v="342100"/>
        <n v="387400"/>
        <n v="596100"/>
        <n v="366500"/>
        <n v="367800"/>
        <n v="404200"/>
        <n v="686600"/>
        <n v="424000"/>
        <n v="431900"/>
        <n v="315000"/>
        <n v="356700"/>
        <n v="410300"/>
        <n v="594200"/>
        <n v="592600"/>
        <n v="347900"/>
        <n v="377400"/>
        <n v="376800"/>
        <n v="403700"/>
        <n v="422700"/>
        <n v="432200"/>
        <n v="612000"/>
        <n v="499500"/>
        <n v="478700"/>
        <n v="518200"/>
        <n v="540500"/>
        <n v="464800"/>
        <n v="469400"/>
        <n v="464300"/>
        <n v="512300"/>
        <n v="549100"/>
        <n v="463200"/>
        <n v="539200"/>
        <n v="598300"/>
        <n v="491300"/>
        <n v="554500"/>
        <n v="545300"/>
        <n v="572900"/>
        <n v="925000"/>
        <n v="587900"/>
        <n v="500000"/>
        <n v="627500"/>
        <n v="532400"/>
        <n v="615600"/>
        <n v="354900"/>
        <n v="494600"/>
        <n v="483900"/>
        <n v="561500"/>
        <n v="640500"/>
        <n v="445700"/>
        <n v="225000"/>
        <n v="804800"/>
        <n v="592300"/>
        <n v="408600"/>
        <n v="508000"/>
        <n v="632700"/>
        <n v="650600"/>
        <n v="618100"/>
        <n v="791700"/>
        <n v="964300"/>
        <n v="841500"/>
        <n v="765200"/>
        <n v="550600"/>
        <n v="431500"/>
        <n v="725700"/>
        <n v="644900"/>
        <n v="387100"/>
        <n v="309000"/>
        <n v="361700"/>
        <n v="375800"/>
        <n v="310800"/>
        <n v="400800"/>
        <n v="440300"/>
        <n v="471200"/>
        <n v="840800"/>
        <n v="367300"/>
        <n v="410900"/>
        <n v="690400"/>
        <n v="482400"/>
        <n v="497800"/>
        <n v="291100"/>
        <n v="381600"/>
        <n v="411800"/>
        <n v="476100"/>
        <n v="360900"/>
        <n v="320000"/>
        <n v="391700"/>
        <n v="303400"/>
        <n v="524400"/>
        <n v="609400"/>
        <n v="639800"/>
        <n v="455800"/>
        <n v="482000"/>
        <n v="414300"/>
        <n v="385200"/>
        <n v="369900"/>
        <n v="386800"/>
        <n v="461800"/>
        <n v="362100"/>
        <n v="393900"/>
        <n v="361800"/>
        <n v="435100"/>
        <n v="466600"/>
        <n v="334900"/>
        <n v="369400"/>
        <n v="315100"/>
        <n v="319300"/>
        <n v="341000"/>
        <n v="319900"/>
        <n v="286300"/>
        <n v="426700"/>
        <n v="257800"/>
        <n v="338700"/>
        <n v="321800"/>
        <n v="315500"/>
        <n v="491800"/>
        <n v="350400"/>
        <n v="346300"/>
        <n v="337000"/>
        <n v="370400"/>
        <n v="534500"/>
        <n v="405000"/>
        <n v="309900"/>
        <n v="356500"/>
        <n v="439900"/>
        <n v="671400"/>
        <n v="584600"/>
        <n v="452400"/>
        <n v="465200"/>
        <n v="454100"/>
        <n v="789200"/>
        <n v="752200"/>
        <n v="617300"/>
        <n v="432700"/>
        <n v="622800"/>
        <n v="612300"/>
        <n v="660300"/>
        <n v="641700"/>
        <n v="383100"/>
        <n v="464200"/>
        <n v="609700"/>
        <n v="632200"/>
        <n v="563400"/>
        <n v="558500"/>
        <n v="655700"/>
        <n v="584300"/>
        <n v="795500"/>
        <n v="508200"/>
        <n v="614600"/>
        <n v="508700"/>
        <n v="649700"/>
        <n v="686100"/>
        <n v="546000"/>
        <n v="564700"/>
        <n v="663200"/>
        <n v="498500"/>
        <n v="426400"/>
        <n v="405700"/>
      </sharedItems>
    </cacheField>
    <cacheField name="Dwelling Units: - 3 or 4" numFmtId="0">
      <sharedItems containsSemiMixedTypes="0" containsString="0" containsNumber="1" containsInteger="1" minValue="0" maxValue="565"/>
    </cacheField>
    <cacheField name="Dwelling Units: -5 or more" numFmtId="0">
      <sharedItems containsSemiMixedTypes="0" containsString="0" containsNumber="1" containsInteger="1" minValue="0" maxValue="5148"/>
    </cacheField>
    <cacheField name=" 3 or more vehicles available" numFmtId="0">
      <sharedItems containsSemiMixedTypes="0" containsString="0" containsNumber="1" containsInteger="1" minValue="0" maxValue="1036"/>
    </cacheField>
    <cacheField name="Percentage: Not Hispanic or Latino: - White " numFmtId="0">
      <sharedItems containsSemiMixedTypes="0" containsString="0" containsNumber="1" minValue="0.06" maxValue="0.94"/>
    </cacheField>
    <cacheField name="Year" numFmtId="0">
      <sharedItems containsSemiMixedTypes="0" containsString="0" containsNumber="1" containsInteger="1" minValue="2010" maxValue="2015" count="2">
        <n v="2015"/>
        <n v="2010"/>
      </sharedItems>
    </cacheField>
    <cacheField name="inflation_adj_median_house_value" numFmtId="0">
      <sharedItems containsString="0" containsBlank="1" containsNumber="1" containsInteger="1" minValue="243000" maxValue="1041444"/>
    </cacheField>
    <cacheField name="increase_in_edu_attainment_2015" numFmtId="0">
      <sharedItems containsString="0" containsBlank="1" containsNumber="1" minValue="-17.7" maxValue="28.3"/>
    </cacheField>
    <cacheField name="increase_in_house_value_2015" numFmtId="0">
      <sharedItems containsString="0" containsBlank="1" containsNumber="1" containsInteger="1" minValue="-300100" maxValue="302200"/>
    </cacheField>
    <cacheField name="def_1" numFmtId="0">
      <sharedItems count="4">
        <s v="EligibleForGentrification"/>
        <s v="NotEligibleForGentrification"/>
        <s v="HaveGentrified"/>
        <s v="None"/>
      </sharedItems>
    </cacheField>
    <cacheField name="increase_in_home_price_distribution_2015" numFmtId="0">
      <sharedItems containsBlank="1"/>
    </cacheField>
    <cacheField name="def_2" numFmtId="0">
      <sharedItems count="4">
        <s v="NotCurrentlyGentrifying"/>
        <s v="CurrentlyGentrifying"/>
        <s v="HaveGentrified"/>
        <s v="Non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42">
  <r>
    <n v="0"/>
    <n v="53033000100"/>
    <s v="Census Tract 1, King County, Washington"/>
    <x v="0"/>
    <n v="20"/>
    <n v="58"/>
    <n v="504"/>
    <n v="45"/>
    <n v="4454"/>
    <x v="0"/>
    <n v="68"/>
    <n v="26.2"/>
    <x v="0"/>
    <n v="269"/>
    <n v="2170"/>
    <n v="405"/>
    <n v="0.57999999999999996"/>
    <x v="0"/>
    <m/>
    <n v="-1.8999999999999899"/>
    <n v="-86600"/>
    <x v="0"/>
    <b v="0"/>
    <x v="0"/>
  </r>
  <r>
    <n v="1"/>
    <n v="53033000200"/>
    <s v="Census Tract 2, King County, Washington"/>
    <x v="0"/>
    <n v="17"/>
    <n v="42"/>
    <n v="473"/>
    <n v="52.7"/>
    <n v="5782"/>
    <x v="1"/>
    <n v="46"/>
    <n v="42.4"/>
    <x v="1"/>
    <n v="97"/>
    <n v="1456"/>
    <n v="383"/>
    <n v="0.56999999999999995"/>
    <x v="0"/>
    <m/>
    <n v="3.4"/>
    <n v="-16300"/>
    <x v="0"/>
    <b v="0"/>
    <x v="0"/>
  </r>
  <r>
    <n v="2"/>
    <n v="53033000300"/>
    <s v="Census Tract 3, King County, Washington"/>
    <x v="0"/>
    <n v="22"/>
    <n v="45"/>
    <n v="147"/>
    <n v="33.1"/>
    <n v="1919"/>
    <x v="2"/>
    <n v="44"/>
    <n v="37"/>
    <x v="2"/>
    <n v="27"/>
    <n v="174"/>
    <n v="143"/>
    <n v="0.71"/>
    <x v="0"/>
    <m/>
    <n v="-4.8999999999999897"/>
    <n v="-10200"/>
    <x v="0"/>
    <b v="0"/>
    <x v="0"/>
  </r>
  <r>
    <n v="3"/>
    <n v="53033000401"/>
    <s v="Census Tract 4.01, King County, Washington"/>
    <x v="0"/>
    <n v="14"/>
    <n v="65"/>
    <n v="177"/>
    <n v="39.4"/>
    <n v="4491"/>
    <x v="3"/>
    <n v="70"/>
    <n v="32.299999999999997"/>
    <x v="3"/>
    <n v="88"/>
    <n v="2780"/>
    <n v="129"/>
    <n v="0.55000000000000004"/>
    <x v="0"/>
    <m/>
    <n v="9.7999999999999901"/>
    <n v="-50700"/>
    <x v="0"/>
    <b v="0"/>
    <x v="1"/>
  </r>
  <r>
    <n v="4"/>
    <n v="53033000402"/>
    <s v="Census Tract 4.02, King County, Washington"/>
    <x v="0"/>
    <n v="15"/>
    <n v="60"/>
    <n v="274"/>
    <n v="53.3"/>
    <n v="3542"/>
    <x v="4"/>
    <n v="54"/>
    <n v="45.5"/>
    <x v="4"/>
    <n v="84"/>
    <n v="1044"/>
    <n v="410"/>
    <n v="0.77"/>
    <x v="0"/>
    <m/>
    <n v="12.5"/>
    <n v="18000"/>
    <x v="0"/>
    <b v="0"/>
    <x v="0"/>
  </r>
  <r>
    <n v="5"/>
    <n v="53033000500"/>
    <s v="Census Tract 5, King County, Washington"/>
    <x v="0"/>
    <n v="10"/>
    <n v="24"/>
    <n v="243"/>
    <n v="70.8"/>
    <n v="2542"/>
    <x v="5"/>
    <n v="5"/>
    <n v="0"/>
    <x v="5"/>
    <n v="0"/>
    <n v="0"/>
    <n v="272"/>
    <n v="0.86"/>
    <x v="0"/>
    <m/>
    <n v="8.5"/>
    <n v="-27700"/>
    <x v="1"/>
    <b v="0"/>
    <x v="0"/>
  </r>
  <r>
    <n v="6"/>
    <n v="53033000600"/>
    <s v="Census Tract 6, King County, Washington"/>
    <x v="0"/>
    <n v="18"/>
    <n v="46"/>
    <n v="513"/>
    <n v="46"/>
    <n v="5608"/>
    <x v="6"/>
    <n v="48"/>
    <n v="21.9"/>
    <x v="6"/>
    <n v="68"/>
    <n v="1261"/>
    <n v="435"/>
    <n v="0.62"/>
    <x v="0"/>
    <m/>
    <n v="9"/>
    <n v="-1500"/>
    <x v="0"/>
    <b v="0"/>
    <x v="0"/>
  </r>
  <r>
    <n v="7"/>
    <n v="53033000700"/>
    <s v="Census Tract 7, King County, Washington"/>
    <x v="0"/>
    <n v="28"/>
    <n v="51"/>
    <n v="319"/>
    <n v="51.7"/>
    <n v="3505"/>
    <x v="7"/>
    <n v="50"/>
    <n v="28"/>
    <x v="7"/>
    <n v="103"/>
    <n v="1054"/>
    <n v="222"/>
    <n v="0.56999999999999995"/>
    <x v="0"/>
    <m/>
    <n v="-0.79999999999999705"/>
    <n v="-44100"/>
    <x v="0"/>
    <b v="0"/>
    <x v="0"/>
  </r>
  <r>
    <n v="8"/>
    <n v="53033000800"/>
    <s v="Census Tract 8, King County, Washington"/>
    <x v="0"/>
    <n v="17"/>
    <n v="35"/>
    <n v="197"/>
    <n v="59.7"/>
    <n v="2270"/>
    <x v="8"/>
    <n v="26"/>
    <n v="37.9"/>
    <x v="8"/>
    <n v="0"/>
    <n v="64"/>
    <n v="175"/>
    <n v="0.83"/>
    <x v="0"/>
    <m/>
    <n v="10.8"/>
    <n v="15700"/>
    <x v="2"/>
    <b v="0"/>
    <x v="0"/>
  </r>
  <r>
    <n v="9"/>
    <n v="53033000900"/>
    <s v="Census Tract 9, King County, Washington"/>
    <x v="0"/>
    <n v="15"/>
    <n v="36"/>
    <n v="200"/>
    <n v="76.900000000000006"/>
    <n v="1523"/>
    <x v="9"/>
    <n v="16"/>
    <n v="31.9"/>
    <x v="9"/>
    <n v="0"/>
    <n v="19"/>
    <n v="171"/>
    <n v="0.82"/>
    <x v="0"/>
    <m/>
    <n v="8.1"/>
    <n v="-58200"/>
    <x v="1"/>
    <b v="0"/>
    <x v="0"/>
  </r>
  <r>
    <n v="10"/>
    <n v="53033001000"/>
    <s v="Census Tract 10, King County, Washington"/>
    <x v="0"/>
    <n v="24"/>
    <n v="36"/>
    <n v="118"/>
    <n v="54.2"/>
    <n v="1100"/>
    <x v="10"/>
    <n v="48"/>
    <n v="14.8"/>
    <x v="10"/>
    <n v="23"/>
    <n v="207"/>
    <n v="115"/>
    <n v="0.55000000000000004"/>
    <x v="0"/>
    <m/>
    <n v="-6.5"/>
    <n v="-8500"/>
    <x v="0"/>
    <b v="0"/>
    <x v="0"/>
  </r>
  <r>
    <n v="11"/>
    <n v="53033001100"/>
    <s v="Census Tract 11, King County, Washington"/>
    <x v="0"/>
    <n v="22"/>
    <n v="42"/>
    <n v="220"/>
    <n v="60.9"/>
    <n v="1885"/>
    <x v="11"/>
    <n v="34"/>
    <n v="41.7"/>
    <x v="11"/>
    <n v="8"/>
    <n v="209"/>
    <n v="189"/>
    <n v="0.69"/>
    <x v="0"/>
    <m/>
    <n v="-3.5"/>
    <n v="-36400"/>
    <x v="0"/>
    <b v="0"/>
    <x v="0"/>
  </r>
  <r>
    <n v="12"/>
    <n v="53033001200"/>
    <s v="Census Tract 12, King County, Washington"/>
    <x v="0"/>
    <n v="26"/>
    <n v="67"/>
    <n v="372"/>
    <n v="44.4"/>
    <n v="4300"/>
    <x v="12"/>
    <n v="74"/>
    <n v="29.5"/>
    <x v="12"/>
    <n v="77"/>
    <n v="2713"/>
    <n v="235"/>
    <n v="0.6"/>
    <x v="0"/>
    <m/>
    <n v="3.69999999999999"/>
    <n v="-3100"/>
    <x v="0"/>
    <b v="0"/>
    <x v="1"/>
  </r>
  <r>
    <n v="13"/>
    <n v="53033001300"/>
    <s v="Census Tract 13, King County, Washington"/>
    <x v="0"/>
    <n v="19"/>
    <n v="54"/>
    <n v="276"/>
    <n v="52.8"/>
    <n v="3223"/>
    <x v="13"/>
    <n v="56"/>
    <n v="26.8"/>
    <x v="13"/>
    <n v="27"/>
    <n v="1026"/>
    <n v="215"/>
    <n v="0.6"/>
    <x v="0"/>
    <m/>
    <n v="16.099999999999898"/>
    <n v="-50400"/>
    <x v="0"/>
    <b v="0"/>
    <x v="0"/>
  </r>
  <r>
    <n v="14"/>
    <n v="53033001400"/>
    <s v="Census Tract 14, King County, Washington"/>
    <x v="0"/>
    <n v="14"/>
    <n v="38"/>
    <n v="441"/>
    <n v="54.4"/>
    <n v="3667"/>
    <x v="14"/>
    <n v="42"/>
    <n v="32.299999999999997"/>
    <x v="14"/>
    <n v="78"/>
    <n v="513"/>
    <n v="495"/>
    <n v="0.79"/>
    <x v="0"/>
    <m/>
    <n v="13.6"/>
    <n v="3800"/>
    <x v="0"/>
    <b v="0"/>
    <x v="0"/>
  </r>
  <r>
    <n v="15"/>
    <n v="53033001500"/>
    <s v="Census Tract 15, King County, Washington"/>
    <x v="0"/>
    <n v="13"/>
    <n v="45"/>
    <n v="177"/>
    <n v="69.900000000000006"/>
    <n v="1935"/>
    <x v="15"/>
    <n v="21"/>
    <n v="15.2"/>
    <x v="15"/>
    <n v="28"/>
    <n v="61"/>
    <n v="212"/>
    <n v="0.92"/>
    <x v="0"/>
    <m/>
    <n v="7.2"/>
    <n v="-9000"/>
    <x v="1"/>
    <b v="0"/>
    <x v="0"/>
  </r>
  <r>
    <n v="16"/>
    <n v="53033001600"/>
    <s v="Census Tract 16, King County, Washington"/>
    <x v="0"/>
    <n v="14"/>
    <n v="38"/>
    <n v="362"/>
    <n v="61.4"/>
    <n v="3172"/>
    <x v="16"/>
    <n v="22"/>
    <n v="16.3"/>
    <x v="16"/>
    <n v="31"/>
    <n v="225"/>
    <n v="406"/>
    <n v="0.82"/>
    <x v="0"/>
    <m/>
    <n v="5.1999999999999904"/>
    <n v="64600"/>
    <x v="1"/>
    <b v="0"/>
    <x v="0"/>
  </r>
  <r>
    <n v="17"/>
    <n v="53033001701"/>
    <s v="Census Tract 17.01, King County, Washington"/>
    <x v="0"/>
    <n v="21"/>
    <n v="59"/>
    <n v="323"/>
    <n v="59.6"/>
    <n v="2816"/>
    <x v="17"/>
    <n v="56"/>
    <n v="14.1"/>
    <x v="17"/>
    <n v="40"/>
    <n v="1080"/>
    <n v="175"/>
    <n v="0.67"/>
    <x v="0"/>
    <m/>
    <n v="-0.5"/>
    <n v="-34400"/>
    <x v="0"/>
    <b v="0"/>
    <x v="0"/>
  </r>
  <r>
    <n v="18"/>
    <n v="53033001702"/>
    <s v="Census Tract 17.02, King County, Washington"/>
    <x v="0"/>
    <n v="29"/>
    <n v="60"/>
    <n v="311"/>
    <n v="49.3"/>
    <n v="3784"/>
    <x v="18"/>
    <n v="46"/>
    <n v="32.200000000000003"/>
    <x v="18"/>
    <n v="37"/>
    <n v="682"/>
    <n v="250"/>
    <n v="0.75"/>
    <x v="0"/>
    <m/>
    <n v="11.6999999999999"/>
    <n v="1300"/>
    <x v="0"/>
    <b v="0"/>
    <x v="0"/>
  </r>
  <r>
    <n v="19"/>
    <n v="53033001800"/>
    <s v="Census Tract 18, King County, Washington"/>
    <x v="0"/>
    <n v="23"/>
    <n v="56"/>
    <n v="335"/>
    <n v="59.4"/>
    <n v="3120"/>
    <x v="19"/>
    <n v="50"/>
    <n v="18.8"/>
    <x v="19"/>
    <n v="387"/>
    <n v="465"/>
    <n v="315"/>
    <n v="0.7"/>
    <x v="0"/>
    <m/>
    <n v="-6.8"/>
    <n v="-6600"/>
    <x v="1"/>
    <b v="0"/>
    <x v="0"/>
  </r>
  <r>
    <n v="20"/>
    <n v="53033001900"/>
    <s v="Census Tract 19, King County, Washington"/>
    <x v="0"/>
    <n v="19"/>
    <n v="59"/>
    <n v="283"/>
    <n v="54.4"/>
    <n v="2747"/>
    <x v="20"/>
    <n v="42"/>
    <n v="38"/>
    <x v="20"/>
    <n v="17"/>
    <n v="913"/>
    <n v="238"/>
    <n v="0.69"/>
    <x v="0"/>
    <m/>
    <n v="-2.1"/>
    <n v="-29000"/>
    <x v="0"/>
    <b v="0"/>
    <x v="0"/>
  </r>
  <r>
    <n v="21"/>
    <n v="53033002000"/>
    <s v="Census Tract 20, King County, Washington"/>
    <x v="0"/>
    <n v="14"/>
    <n v="49"/>
    <n v="316"/>
    <n v="64.900000000000006"/>
    <n v="2519"/>
    <x v="21"/>
    <n v="42"/>
    <n v="40.6"/>
    <x v="21"/>
    <n v="0"/>
    <n v="453"/>
    <n v="225"/>
    <n v="0.84"/>
    <x v="0"/>
    <m/>
    <n v="-1.19999999999998"/>
    <n v="19500"/>
    <x v="1"/>
    <b v="0"/>
    <x v="0"/>
  </r>
  <r>
    <n v="22"/>
    <n v="53033002100"/>
    <s v="Census Tract 21, King County, Washington"/>
    <x v="0"/>
    <n v="15"/>
    <n v="43"/>
    <n v="359"/>
    <n v="66.2"/>
    <n v="2606"/>
    <x v="22"/>
    <n v="31"/>
    <n v="34.9"/>
    <x v="22"/>
    <n v="56"/>
    <n v="280"/>
    <n v="286"/>
    <n v="0.75"/>
    <x v="0"/>
    <m/>
    <n v="-1"/>
    <n v="16300"/>
    <x v="1"/>
    <b v="0"/>
    <x v="0"/>
  </r>
  <r>
    <n v="23"/>
    <n v="53033002200"/>
    <s v="Census Tract 22, King County, Washington"/>
    <x v="0"/>
    <n v="16"/>
    <n v="25"/>
    <n v="696"/>
    <n v="74.099999999999994"/>
    <n v="3924"/>
    <x v="23"/>
    <n v="8"/>
    <n v="46.6"/>
    <x v="23"/>
    <n v="0"/>
    <n v="199"/>
    <n v="335"/>
    <n v="0.79"/>
    <x v="0"/>
    <m/>
    <n v="3.5999999999999899"/>
    <n v="-42100"/>
    <x v="1"/>
    <b v="0"/>
    <x v="0"/>
  </r>
  <r>
    <n v="24"/>
    <n v="53033002400"/>
    <s v="Census Tract 24, King County, Washington"/>
    <x v="0"/>
    <n v="18"/>
    <n v="36"/>
    <n v="279"/>
    <n v="66.7"/>
    <n v="2061"/>
    <x v="24"/>
    <n v="29"/>
    <n v="35.200000000000003"/>
    <x v="24"/>
    <n v="52"/>
    <n v="102"/>
    <n v="214"/>
    <n v="0.8"/>
    <x v="0"/>
    <m/>
    <n v="-8.7999999999999901"/>
    <n v="-28900"/>
    <x v="1"/>
    <b v="0"/>
    <x v="0"/>
  </r>
  <r>
    <n v="25"/>
    <n v="53033002500"/>
    <s v="Census Tract 25, King County, Washington"/>
    <x v="0"/>
    <n v="19"/>
    <n v="44"/>
    <n v="329"/>
    <n v="70.5"/>
    <n v="2144"/>
    <x v="25"/>
    <n v="27"/>
    <n v="30.1"/>
    <x v="25"/>
    <n v="58"/>
    <n v="126"/>
    <n v="179"/>
    <n v="0.87"/>
    <x v="0"/>
    <m/>
    <n v="-5.2999999999999901"/>
    <n v="-21700"/>
    <x v="1"/>
    <b v="0"/>
    <x v="0"/>
  </r>
  <r>
    <n v="26"/>
    <n v="53033002600"/>
    <s v="Census Tract 26, King County, Washington"/>
    <x v="0"/>
    <n v="22"/>
    <n v="41"/>
    <n v="486"/>
    <n v="71.099999999999994"/>
    <n v="3253"/>
    <x v="26"/>
    <n v="34"/>
    <n v="50.6"/>
    <x v="26"/>
    <n v="33"/>
    <n v="363"/>
    <n v="275"/>
    <n v="0.81"/>
    <x v="0"/>
    <m/>
    <n v="-4.0999999999999996"/>
    <n v="28200"/>
    <x v="1"/>
    <b v="0"/>
    <x v="0"/>
  </r>
  <r>
    <n v="27"/>
    <n v="53033002700"/>
    <s v="Census Tract 27, King County, Washington"/>
    <x v="0"/>
    <n v="24"/>
    <n v="43"/>
    <n v="518"/>
    <n v="69.900000000000006"/>
    <n v="3769"/>
    <x v="27"/>
    <n v="32"/>
    <n v="21.5"/>
    <x v="27"/>
    <n v="22"/>
    <n v="241"/>
    <n v="365"/>
    <n v="0.77"/>
    <x v="0"/>
    <m/>
    <n v="-2.5"/>
    <n v="-2200"/>
    <x v="1"/>
    <b v="0"/>
    <x v="0"/>
  </r>
  <r>
    <n v="28"/>
    <n v="53033002800"/>
    <s v="Census Tract 28, King County, Washington"/>
    <x v="0"/>
    <n v="22"/>
    <n v="46"/>
    <n v="509"/>
    <n v="72.3"/>
    <n v="3199"/>
    <x v="28"/>
    <n v="42"/>
    <n v="49.6"/>
    <x v="28"/>
    <n v="195"/>
    <n v="499"/>
    <n v="265"/>
    <n v="0.85"/>
    <x v="0"/>
    <m/>
    <n v="1.5999999999999901"/>
    <n v="45600"/>
    <x v="1"/>
    <b v="0"/>
    <x v="0"/>
  </r>
  <r>
    <n v="29"/>
    <n v="53033002900"/>
    <s v="Census Tract 29, King County, Washington"/>
    <x v="0"/>
    <n v="17"/>
    <n v="44"/>
    <n v="496"/>
    <n v="69.599999999999994"/>
    <n v="3200"/>
    <x v="29"/>
    <n v="35"/>
    <n v="29"/>
    <x v="29"/>
    <n v="63"/>
    <n v="270"/>
    <n v="221"/>
    <n v="0.89"/>
    <x v="0"/>
    <m/>
    <n v="2.7999999999999901"/>
    <n v="22900"/>
    <x v="1"/>
    <b v="0"/>
    <x v="0"/>
  </r>
  <r>
    <n v="30"/>
    <n v="53033003000"/>
    <s v="Census Tract 30, King County, Washington"/>
    <x v="0"/>
    <n v="18"/>
    <n v="46"/>
    <n v="569"/>
    <n v="65.900000000000006"/>
    <n v="4140"/>
    <x v="30"/>
    <n v="35"/>
    <n v="32.299999999999997"/>
    <x v="30"/>
    <n v="61"/>
    <n v="281"/>
    <n v="350"/>
    <n v="0.85"/>
    <x v="0"/>
    <m/>
    <n v="3.1"/>
    <n v="32600"/>
    <x v="1"/>
    <b v="0"/>
    <x v="0"/>
  </r>
  <r>
    <n v="31"/>
    <n v="53033003100"/>
    <s v="Census Tract 31, King County, Washington"/>
    <x v="0"/>
    <n v="17"/>
    <n v="37"/>
    <n v="660"/>
    <n v="66.2"/>
    <n v="4619"/>
    <x v="31"/>
    <n v="21"/>
    <n v="34.799999999999997"/>
    <x v="31"/>
    <n v="0"/>
    <n v="203"/>
    <n v="373"/>
    <n v="0.88"/>
    <x v="0"/>
    <m/>
    <n v="2.6"/>
    <n v="-15200"/>
    <x v="1"/>
    <b v="0"/>
    <x v="0"/>
  </r>
  <r>
    <n v="32"/>
    <n v="53033003200"/>
    <s v="Census Tract 32, King County, Washington"/>
    <x v="0"/>
    <n v="17"/>
    <n v="55"/>
    <n v="711"/>
    <n v="70.2"/>
    <n v="5959"/>
    <x v="32"/>
    <n v="49"/>
    <n v="21.2"/>
    <x v="32"/>
    <n v="210"/>
    <n v="1448"/>
    <n v="420"/>
    <n v="0.85"/>
    <x v="0"/>
    <m/>
    <n v="12.2"/>
    <n v="18900"/>
    <x v="2"/>
    <b v="0"/>
    <x v="0"/>
  </r>
  <r>
    <n v="33"/>
    <n v="53033003300"/>
    <s v="Census Tract 33, King County, Washington"/>
    <x v="0"/>
    <n v="18"/>
    <n v="50"/>
    <n v="469"/>
    <n v="67.5"/>
    <n v="4713"/>
    <x v="33"/>
    <n v="55"/>
    <n v="24.6"/>
    <x v="33"/>
    <n v="287"/>
    <n v="979"/>
    <n v="294"/>
    <n v="0.85"/>
    <x v="0"/>
    <m/>
    <n v="12.299999999999899"/>
    <n v="-11000"/>
    <x v="1"/>
    <b v="0"/>
    <x v="0"/>
  </r>
  <r>
    <n v="34"/>
    <n v="53033003400"/>
    <s v="Census Tract 34, King County, Washington"/>
    <x v="0"/>
    <n v="12"/>
    <n v="36"/>
    <n v="355"/>
    <n v="76.900000000000006"/>
    <n v="2539"/>
    <x v="34"/>
    <n v="35"/>
    <n v="33.799999999999997"/>
    <x v="34"/>
    <n v="191"/>
    <n v="84"/>
    <n v="198"/>
    <n v="0.86"/>
    <x v="0"/>
    <m/>
    <n v="12.9"/>
    <n v="-5900"/>
    <x v="1"/>
    <b v="0"/>
    <x v="0"/>
  </r>
  <r>
    <n v="35"/>
    <n v="53033003500"/>
    <s v="Census Tract 35, King County, Washington"/>
    <x v="0"/>
    <n v="19"/>
    <n v="51"/>
    <n v="377"/>
    <n v="69.099999999999994"/>
    <n v="3095"/>
    <x v="35"/>
    <n v="45"/>
    <n v="25.5"/>
    <x v="35"/>
    <n v="58"/>
    <n v="582"/>
    <n v="210"/>
    <n v="0.82"/>
    <x v="0"/>
    <m/>
    <n v="1.69999999999998"/>
    <n v="-27300"/>
    <x v="1"/>
    <b v="0"/>
    <x v="0"/>
  </r>
  <r>
    <n v="36"/>
    <n v="53033003600"/>
    <s v="Census Tract 36, King County, Washington"/>
    <x v="0"/>
    <n v="29"/>
    <n v="77"/>
    <n v="265"/>
    <n v="79.099999999999994"/>
    <n v="4213"/>
    <x v="36"/>
    <n v="73"/>
    <n v="38.9"/>
    <x v="36"/>
    <n v="95"/>
    <n v="1913"/>
    <n v="325"/>
    <n v="0.76"/>
    <x v="0"/>
    <m/>
    <n v="10"/>
    <n v="90500"/>
    <x v="2"/>
    <b v="0"/>
    <x v="0"/>
  </r>
  <r>
    <n v="37"/>
    <n v="53033003800"/>
    <s v="Census Tract 38, King County, Washington"/>
    <x v="0"/>
    <n v="19"/>
    <n v="43"/>
    <n v="216"/>
    <n v="68.900000000000006"/>
    <n v="1463"/>
    <x v="37"/>
    <n v="29"/>
    <n v="33.700000000000003"/>
    <x v="37"/>
    <n v="23"/>
    <n v="169"/>
    <n v="121"/>
    <n v="0.77"/>
    <x v="0"/>
    <m/>
    <n v="-4.1999999999999797"/>
    <n v="-11400"/>
    <x v="1"/>
    <b v="0"/>
    <x v="0"/>
  </r>
  <r>
    <n v="38"/>
    <n v="53033003900"/>
    <s v="Census Tract 39, King County, Washington"/>
    <x v="0"/>
    <n v="8"/>
    <n v="31"/>
    <n v="378"/>
    <n v="68.7"/>
    <n v="1878"/>
    <x v="38"/>
    <n v="26"/>
    <n v="20.8"/>
    <x v="38"/>
    <n v="0"/>
    <n v="137"/>
    <n v="259"/>
    <n v="0.82"/>
    <x v="0"/>
    <m/>
    <n v="2.4"/>
    <n v="28400"/>
    <x v="1"/>
    <b v="0"/>
    <x v="0"/>
  </r>
  <r>
    <n v="39"/>
    <n v="53033004000"/>
    <s v="Census Tract 40, King County, Washington"/>
    <x v="0"/>
    <n v="16"/>
    <n v="43"/>
    <n v="285"/>
    <n v="78.2"/>
    <n v="2156"/>
    <x v="39"/>
    <n v="36"/>
    <n v="20.100000000000001"/>
    <x v="39"/>
    <n v="7"/>
    <n v="695"/>
    <n v="197"/>
    <n v="0.73"/>
    <x v="0"/>
    <m/>
    <n v="10"/>
    <n v="90600"/>
    <x v="2"/>
    <b v="0"/>
    <x v="0"/>
  </r>
  <r>
    <n v="40"/>
    <n v="53033004100"/>
    <s v="Census Tract 41, King County, Washington"/>
    <x v="0"/>
    <n v="10"/>
    <n v="26"/>
    <n v="888"/>
    <n v="81.099999999999994"/>
    <n v="5124"/>
    <x v="40"/>
    <n v="34"/>
    <n v="26.1"/>
    <x v="40"/>
    <n v="230"/>
    <n v="427"/>
    <n v="640"/>
    <n v="0.82"/>
    <x v="0"/>
    <m/>
    <n v="-4.4000000000000004"/>
    <n v="7600"/>
    <x v="1"/>
    <b v="0"/>
    <x v="0"/>
  </r>
  <r>
    <n v="41"/>
    <n v="53033004200"/>
    <s v="Census Tract 42, King County, Washington"/>
    <x v="0"/>
    <n v="14"/>
    <n v="37"/>
    <n v="1010"/>
    <n v="80.400000000000006"/>
    <n v="5526"/>
    <x v="41"/>
    <n v="25"/>
    <n v="33"/>
    <x v="41"/>
    <n v="97"/>
    <n v="439"/>
    <n v="427"/>
    <n v="0.81"/>
    <x v="0"/>
    <m/>
    <n v="-0.19999999999998799"/>
    <n v="35700"/>
    <x v="1"/>
    <b v="0"/>
    <x v="0"/>
  </r>
  <r>
    <n v="42"/>
    <n v="53033004301"/>
    <s v="Census Tract 43.01, King County, Washington"/>
    <x v="0"/>
    <n v="22"/>
    <n v="51"/>
    <n v="326"/>
    <n v="77.2"/>
    <n v="2238"/>
    <x v="42"/>
    <n v="46"/>
    <n v="50.5"/>
    <x v="42"/>
    <n v="5"/>
    <n v="531"/>
    <n v="119"/>
    <n v="0.7"/>
    <x v="0"/>
    <m/>
    <n v="2"/>
    <n v="79400"/>
    <x v="1"/>
    <b v="0"/>
    <x v="0"/>
  </r>
  <r>
    <n v="43"/>
    <n v="53033004400"/>
    <s v="Census Tract 44, King County, Washington"/>
    <x v="0"/>
    <n v="27"/>
    <n v="73"/>
    <n v="221"/>
    <n v="78.400000000000006"/>
    <n v="2687"/>
    <x v="43"/>
    <n v="75"/>
    <n v="25.4"/>
    <x v="43"/>
    <n v="235"/>
    <n v="1317"/>
    <n v="346"/>
    <n v="0.76"/>
    <x v="0"/>
    <m/>
    <n v="3.5"/>
    <n v="-34700"/>
    <x v="1"/>
    <b v="0"/>
    <x v="0"/>
  </r>
  <r>
    <n v="44"/>
    <n v="53033004500"/>
    <s v="Census Tract 45, King County, Washington"/>
    <x v="0"/>
    <n v="29"/>
    <n v="51"/>
    <n v="192"/>
    <n v="70.8"/>
    <n v="1980"/>
    <x v="44"/>
    <n v="38"/>
    <n v="23.4"/>
    <x v="44"/>
    <n v="27"/>
    <n v="33"/>
    <n v="201"/>
    <n v="0.79"/>
    <x v="0"/>
    <m/>
    <n v="1.2"/>
    <n v="-28300"/>
    <x v="1"/>
    <b v="0"/>
    <x v="0"/>
  </r>
  <r>
    <n v="45"/>
    <n v="53033004600"/>
    <s v="Census Tract 46, King County, Washington"/>
    <x v="0"/>
    <n v="16"/>
    <n v="38"/>
    <n v="353"/>
    <n v="80.099999999999994"/>
    <n v="2321"/>
    <x v="45"/>
    <n v="32"/>
    <n v="20.2"/>
    <x v="45"/>
    <n v="63"/>
    <n v="135"/>
    <n v="187"/>
    <n v="0.84"/>
    <x v="0"/>
    <m/>
    <n v="4.5999999999999899"/>
    <n v="27600"/>
    <x v="1"/>
    <b v="0"/>
    <x v="0"/>
  </r>
  <r>
    <n v="46"/>
    <n v="53033004700"/>
    <s v="Census Tract 47, King County, Washington"/>
    <x v="0"/>
    <n v="22"/>
    <n v="68"/>
    <n v="392"/>
    <n v="64.7"/>
    <n v="4768"/>
    <x v="46"/>
    <n v="79"/>
    <n v="28"/>
    <x v="46"/>
    <n v="286"/>
    <n v="3947"/>
    <n v="23"/>
    <n v="0.82"/>
    <x v="0"/>
    <m/>
    <n v="8.6"/>
    <n v="72300"/>
    <x v="2"/>
    <b v="0"/>
    <x v="0"/>
  </r>
  <r>
    <n v="47"/>
    <n v="53033004800"/>
    <s v="Census Tract 48, King County, Washington"/>
    <x v="0"/>
    <n v="21"/>
    <n v="54"/>
    <n v="338"/>
    <n v="72.8"/>
    <n v="3544"/>
    <x v="47"/>
    <n v="42"/>
    <n v="10.7"/>
    <x v="47"/>
    <n v="220"/>
    <n v="352"/>
    <n v="427"/>
    <n v="0.89"/>
    <x v="0"/>
    <m/>
    <n v="9.1999999999999904"/>
    <n v="40500"/>
    <x v="2"/>
    <b v="0"/>
    <x v="0"/>
  </r>
  <r>
    <n v="48"/>
    <n v="53033004900"/>
    <s v="Census Tract 49, King County, Washington"/>
    <x v="0"/>
    <n v="33"/>
    <n v="69"/>
    <n v="280"/>
    <n v="77.400000000000006"/>
    <n v="4751"/>
    <x v="48"/>
    <n v="77"/>
    <n v="27.9"/>
    <x v="48"/>
    <n v="231"/>
    <n v="2119"/>
    <n v="249"/>
    <n v="0.82"/>
    <x v="0"/>
    <m/>
    <n v="1.80000000000001"/>
    <n v="26600"/>
    <x v="1"/>
    <b v="0"/>
    <x v="0"/>
  </r>
  <r>
    <n v="49"/>
    <n v="53033005000"/>
    <s v="Census Tract 50, King County, Washington"/>
    <x v="0"/>
    <n v="27"/>
    <n v="63"/>
    <n v="191"/>
    <n v="77.400000000000006"/>
    <n v="3302"/>
    <x v="49"/>
    <n v="71"/>
    <n v="37.700000000000003"/>
    <x v="49"/>
    <n v="166"/>
    <n v="1155"/>
    <n v="102"/>
    <n v="0.86"/>
    <x v="0"/>
    <m/>
    <n v="21.1"/>
    <n v="800"/>
    <x v="1"/>
    <b v="0"/>
    <x v="0"/>
  </r>
  <r>
    <n v="50"/>
    <n v="53033005100"/>
    <s v="Census Tract 51, King County, Washington"/>
    <x v="0"/>
    <n v="16"/>
    <n v="44"/>
    <n v="315"/>
    <n v="77.400000000000006"/>
    <n v="2701"/>
    <x v="50"/>
    <n v="36"/>
    <n v="34.1"/>
    <x v="50"/>
    <n v="95"/>
    <n v="269"/>
    <n v="183"/>
    <n v="0.82"/>
    <x v="0"/>
    <m/>
    <n v="-0.79999999999999705"/>
    <n v="8500"/>
    <x v="1"/>
    <b v="0"/>
    <x v="0"/>
  </r>
  <r>
    <n v="51"/>
    <n v="53033005200"/>
    <s v="Census Tract 52, King County, Washington"/>
    <x v="0"/>
    <n v="28"/>
    <n v="74"/>
    <n v="229"/>
    <n v="69"/>
    <n v="2801"/>
    <x v="51"/>
    <n v="76"/>
    <n v="21.7"/>
    <x v="51"/>
    <n v="167"/>
    <n v="1979"/>
    <n v="187"/>
    <n v="0.56999999999999995"/>
    <x v="0"/>
    <m/>
    <n v="-0.40000000000000502"/>
    <n v="4800"/>
    <x v="1"/>
    <b v="0"/>
    <x v="0"/>
  </r>
  <r>
    <n v="52"/>
    <n v="53033005301"/>
    <s v="Census Tract 53.01, King County, Washington"/>
    <x v="0"/>
    <n v="35"/>
    <n v="89"/>
    <n v="9"/>
    <n v="47.5"/>
    <n v="2054"/>
    <x v="52"/>
    <n v="97"/>
    <n v="20.399999999999999"/>
    <x v="52"/>
    <n v="61"/>
    <n v="2708"/>
    <n v="81"/>
    <n v="0.51"/>
    <x v="0"/>
    <m/>
    <n v="-17.7"/>
    <n v="-80000"/>
    <x v="0"/>
    <b v="0"/>
    <x v="1"/>
  </r>
  <r>
    <n v="53"/>
    <n v="53033005400"/>
    <s v="Census Tract 54, King County, Washington"/>
    <x v="0"/>
    <n v="23"/>
    <n v="67"/>
    <n v="269"/>
    <n v="78.8"/>
    <n v="3323"/>
    <x v="53"/>
    <n v="54"/>
    <n v="28.9"/>
    <x v="53"/>
    <n v="269"/>
    <n v="1178"/>
    <n v="185"/>
    <n v="0.8"/>
    <x v="0"/>
    <m/>
    <n v="9.9999999999994302E-2"/>
    <n v="-11500"/>
    <x v="1"/>
    <b v="0"/>
    <x v="0"/>
  </r>
  <r>
    <n v="54"/>
    <n v="53033005600"/>
    <s v="Census Tract 56, King County, Washington"/>
    <x v="0"/>
    <n v="10"/>
    <n v="24"/>
    <n v="789"/>
    <n v="76.900000000000006"/>
    <n v="4739"/>
    <x v="54"/>
    <n v="8"/>
    <n v="22.5"/>
    <x v="54"/>
    <n v="0"/>
    <n v="0"/>
    <n v="483"/>
    <n v="0.87"/>
    <x v="0"/>
    <m/>
    <n v="1.1000000000000001"/>
    <n v="-90400"/>
    <x v="1"/>
    <b v="0"/>
    <x v="0"/>
  </r>
  <r>
    <n v="55"/>
    <n v="53033005700"/>
    <s v="Census Tract 57, King County, Washington"/>
    <x v="0"/>
    <n v="15"/>
    <n v="39"/>
    <n v="620"/>
    <n v="67.5"/>
    <n v="4523"/>
    <x v="55"/>
    <n v="37"/>
    <n v="27.3"/>
    <x v="55"/>
    <n v="100"/>
    <n v="551"/>
    <n v="456"/>
    <n v="0.83"/>
    <x v="0"/>
    <m/>
    <n v="-2.5999999999999899"/>
    <n v="13000"/>
    <x v="1"/>
    <b v="0"/>
    <x v="0"/>
  </r>
  <r>
    <n v="56"/>
    <n v="53033005801"/>
    <s v="Census Tract 58.01, King County, Washington"/>
    <x v="0"/>
    <n v="18"/>
    <n v="65"/>
    <n v="277"/>
    <n v="55.8"/>
    <n v="3878"/>
    <x v="56"/>
    <n v="60"/>
    <n v="37.200000000000003"/>
    <x v="56"/>
    <n v="162"/>
    <n v="1513"/>
    <n v="194"/>
    <n v="0.72"/>
    <x v="0"/>
    <m/>
    <n v="-4.8"/>
    <n v="50600"/>
    <x v="1"/>
    <b v="1"/>
    <x v="2"/>
  </r>
  <r>
    <n v="57"/>
    <n v="53033005802"/>
    <s v="Census Tract 58.02, King County, Washington"/>
    <x v="0"/>
    <n v="17"/>
    <n v="69"/>
    <n v="232"/>
    <n v="68.2"/>
    <n v="3623"/>
    <x v="57"/>
    <n v="63"/>
    <n v="27.8"/>
    <x v="57"/>
    <n v="365"/>
    <n v="1522"/>
    <n v="194"/>
    <n v="0.74"/>
    <x v="0"/>
    <m/>
    <n v="6.3"/>
    <n v="-37300"/>
    <x v="1"/>
    <b v="0"/>
    <x v="0"/>
  </r>
  <r>
    <n v="58"/>
    <n v="53033005900"/>
    <s v="Census Tract 59, King County, Washington"/>
    <x v="0"/>
    <n v="7"/>
    <n v="47"/>
    <n v="444"/>
    <n v="77.5"/>
    <n v="4113"/>
    <x v="58"/>
    <n v="43"/>
    <n v="40.5"/>
    <x v="58"/>
    <n v="120"/>
    <n v="725"/>
    <n v="370"/>
    <n v="0.81"/>
    <x v="0"/>
    <m/>
    <n v="13.4"/>
    <n v="38400"/>
    <x v="2"/>
    <b v="0"/>
    <x v="0"/>
  </r>
  <r>
    <n v="59"/>
    <n v="53033006000"/>
    <s v="Census Tract 60, King County, Washington"/>
    <x v="0"/>
    <n v="24"/>
    <n v="59"/>
    <n v="366"/>
    <n v="73.400000000000006"/>
    <n v="3718"/>
    <x v="59"/>
    <n v="47"/>
    <n v="32"/>
    <x v="59"/>
    <n v="269"/>
    <n v="1035"/>
    <n v="262"/>
    <n v="0.85"/>
    <x v="0"/>
    <m/>
    <n v="3"/>
    <n v="-74100"/>
    <x v="1"/>
    <b v="0"/>
    <x v="0"/>
  </r>
  <r>
    <n v="60"/>
    <n v="53033006100"/>
    <s v="Census Tract 61, King County, Washington"/>
    <x v="0"/>
    <n v="21"/>
    <n v="65"/>
    <n v="244"/>
    <n v="78.599999999999994"/>
    <n v="3938"/>
    <x v="60"/>
    <n v="62"/>
    <n v="31.8"/>
    <x v="60"/>
    <n v="290"/>
    <n v="1478"/>
    <n v="181"/>
    <n v="0.81"/>
    <x v="0"/>
    <m/>
    <n v="8.3999999999999897"/>
    <n v="19700"/>
    <x v="2"/>
    <b v="0"/>
    <x v="0"/>
  </r>
  <r>
    <n v="61"/>
    <n v="53033006200"/>
    <s v="Census Tract 62, King County, Washington"/>
    <x v="0"/>
    <n v="21"/>
    <n v="30"/>
    <n v="359"/>
    <n v="83.9"/>
    <n v="2992"/>
    <x v="61"/>
    <n v="20"/>
    <n v="21.8"/>
    <x v="61"/>
    <n v="10"/>
    <n v="150"/>
    <n v="201"/>
    <n v="0.83"/>
    <x v="0"/>
    <m/>
    <n v="4.5999999999999996"/>
    <n v="-18900"/>
    <x v="1"/>
    <b v="0"/>
    <x v="0"/>
  </r>
  <r>
    <n v="62"/>
    <n v="53033006300"/>
    <s v="Census Tract 63, King County, Washington"/>
    <x v="0"/>
    <n v="11"/>
    <n v="46"/>
    <n v="427"/>
    <n v="78.599999999999994"/>
    <n v="4020"/>
    <x v="62"/>
    <n v="39"/>
    <n v="21.6"/>
    <x v="62"/>
    <n v="112"/>
    <n v="1151"/>
    <n v="298"/>
    <n v="0.84"/>
    <x v="0"/>
    <m/>
    <n v="-0.80000000000001104"/>
    <n v="86400"/>
    <x v="1"/>
    <b v="0"/>
    <x v="0"/>
  </r>
  <r>
    <n v="63"/>
    <n v="53033006400"/>
    <s v="Census Tract 64, King County, Washington"/>
    <x v="0"/>
    <n v="14"/>
    <n v="35"/>
    <n v="395"/>
    <n v="83.1"/>
    <n v="2421"/>
    <x v="63"/>
    <n v="22"/>
    <n v="21.5"/>
    <x v="63"/>
    <n v="23"/>
    <n v="99"/>
    <n v="158"/>
    <n v="0.87"/>
    <x v="0"/>
    <m/>
    <n v="9"/>
    <n v="38100"/>
    <x v="2"/>
    <b v="0"/>
    <x v="0"/>
  </r>
  <r>
    <n v="64"/>
    <n v="53033006500"/>
    <s v="Census Tract 65, King County, Washington"/>
    <x v="0"/>
    <n v="15"/>
    <n v="63"/>
    <n v="276"/>
    <n v="73.599999999999994"/>
    <n v="3197"/>
    <x v="64"/>
    <n v="57"/>
    <n v="20.8"/>
    <x v="64"/>
    <n v="190"/>
    <n v="1246"/>
    <n v="154"/>
    <n v="0.9"/>
    <x v="0"/>
    <m/>
    <n v="-0.30000000000001098"/>
    <n v="68400"/>
    <x v="1"/>
    <b v="0"/>
    <x v="0"/>
  </r>
  <r>
    <n v="65"/>
    <n v="53033006600"/>
    <s v="Census Tract 66, King County, Washington"/>
    <x v="0"/>
    <n v="26"/>
    <n v="73"/>
    <n v="95"/>
    <n v="75.099999999999994"/>
    <n v="2692"/>
    <x v="65"/>
    <n v="81"/>
    <n v="28"/>
    <x v="65"/>
    <n v="304"/>
    <n v="1659"/>
    <n v="0"/>
    <n v="0.75"/>
    <x v="0"/>
    <m/>
    <n v="6.5"/>
    <n v="-77700"/>
    <x v="1"/>
    <b v="0"/>
    <x v="0"/>
  </r>
  <r>
    <n v="66"/>
    <n v="53033006700"/>
    <s v="Census Tract 67, King County, Washington"/>
    <x v="0"/>
    <n v="21"/>
    <n v="69"/>
    <n v="389"/>
    <n v="72.5"/>
    <n v="5440"/>
    <x v="66"/>
    <n v="69"/>
    <n v="23.8"/>
    <x v="66"/>
    <n v="257"/>
    <n v="3660"/>
    <n v="126"/>
    <n v="0.69"/>
    <x v="0"/>
    <m/>
    <n v="3.7999999999999901"/>
    <n v="-30200"/>
    <x v="1"/>
    <b v="0"/>
    <x v="0"/>
  </r>
  <r>
    <n v="67"/>
    <n v="53033006800"/>
    <s v="Census Tract 68, King County, Washington"/>
    <x v="0"/>
    <n v="15"/>
    <n v="50"/>
    <n v="367"/>
    <n v="77.400000000000006"/>
    <n v="1987"/>
    <x v="67"/>
    <n v="53"/>
    <n v="21.1"/>
    <x v="67"/>
    <n v="161"/>
    <n v="545"/>
    <n v="150"/>
    <n v="0.85"/>
    <x v="0"/>
    <m/>
    <n v="-1.5999999999999901"/>
    <n v="40500"/>
    <x v="1"/>
    <b v="0"/>
    <x v="0"/>
  </r>
  <r>
    <n v="68"/>
    <n v="53033006900"/>
    <s v="Census Tract 69, King County, Washington"/>
    <x v="0"/>
    <n v="17"/>
    <n v="50"/>
    <n v="474"/>
    <n v="73.599999999999994"/>
    <n v="2943"/>
    <x v="68"/>
    <n v="47"/>
    <n v="33.6"/>
    <x v="68"/>
    <n v="284"/>
    <n v="783"/>
    <n v="166"/>
    <n v="0.87"/>
    <x v="0"/>
    <m/>
    <n v="6.8999999999999897"/>
    <n v="72400"/>
    <x v="2"/>
    <b v="0"/>
    <x v="0"/>
  </r>
  <r>
    <n v="69"/>
    <n v="53033007000"/>
    <s v="Census Tract 70, King County, Washington"/>
    <x v="0"/>
    <n v="28"/>
    <n v="76"/>
    <n v="144"/>
    <n v="66.599999999999994"/>
    <n v="5872"/>
    <x v="69"/>
    <n v="73"/>
    <n v="24.1"/>
    <x v="69"/>
    <n v="48"/>
    <n v="4775"/>
    <n v="111"/>
    <n v="0.77"/>
    <x v="0"/>
    <m/>
    <n v="-3.4"/>
    <n v="14900"/>
    <x v="0"/>
    <b v="0"/>
    <x v="0"/>
  </r>
  <r>
    <n v="70"/>
    <n v="53033007100"/>
    <s v="Census Tract 71, King County, Washington"/>
    <x v="0"/>
    <n v="24"/>
    <n v="78"/>
    <n v="97"/>
    <n v="69.400000000000006"/>
    <n v="2171"/>
    <x v="70"/>
    <n v="81"/>
    <n v="24.4"/>
    <x v="70"/>
    <n v="92"/>
    <n v="2495"/>
    <n v="7"/>
    <n v="0.73"/>
    <x v="0"/>
    <m/>
    <n v="6.1"/>
    <n v="-23900"/>
    <x v="1"/>
    <b v="0"/>
    <x v="0"/>
  </r>
  <r>
    <n v="71"/>
    <n v="53033007200"/>
    <s v="Census Tract 72, King County, Washington"/>
    <x v="0"/>
    <n v="23"/>
    <n v="80"/>
    <n v="134"/>
    <n v="68"/>
    <n v="3093"/>
    <x v="71"/>
    <n v="88"/>
    <n v="21.1"/>
    <x v="71"/>
    <n v="0"/>
    <n v="5148"/>
    <n v="79"/>
    <n v="0.57999999999999996"/>
    <x v="0"/>
    <m/>
    <n v="9.2999999999999901"/>
    <n v="5500"/>
    <x v="1"/>
    <b v="0"/>
    <x v="0"/>
  </r>
  <r>
    <n v="72"/>
    <n v="53033007300"/>
    <s v="Census Tract 73, King County, Washington"/>
    <x v="0"/>
    <n v="15"/>
    <n v="80"/>
    <n v="64"/>
    <n v="60.2"/>
    <n v="2832"/>
    <x v="72"/>
    <n v="88"/>
    <n v="21.7"/>
    <x v="72"/>
    <n v="16"/>
    <n v="4165"/>
    <n v="0"/>
    <n v="0.66"/>
    <x v="0"/>
    <m/>
    <n v="14.3"/>
    <n v="88900"/>
    <x v="2"/>
    <b v="1"/>
    <x v="2"/>
  </r>
  <r>
    <n v="73"/>
    <n v="53033007401"/>
    <s v="Census Tract 74.01, King County, Washington"/>
    <x v="0"/>
    <n v="28"/>
    <n v="82"/>
    <n v="33"/>
    <n v="68.900000000000006"/>
    <n v="3260"/>
    <x v="73"/>
    <n v="77"/>
    <n v="18.2"/>
    <x v="73"/>
    <n v="39"/>
    <n v="3360"/>
    <n v="52"/>
    <n v="0.73"/>
    <x v="0"/>
    <m/>
    <n v="6"/>
    <n v="-40400"/>
    <x v="0"/>
    <b v="0"/>
    <x v="0"/>
  </r>
  <r>
    <n v="74"/>
    <n v="53033007402"/>
    <s v="Census Tract 74.02, King County, Washington"/>
    <x v="0"/>
    <n v="28"/>
    <n v="90"/>
    <n v="80"/>
    <n v="57.7"/>
    <n v="4053"/>
    <x v="74"/>
    <n v="79"/>
    <n v="37.9"/>
    <x v="74"/>
    <n v="51"/>
    <n v="3554"/>
    <n v="58"/>
    <n v="0.66"/>
    <x v="0"/>
    <m/>
    <n v="8.3000000000000007"/>
    <n v="-29500"/>
    <x v="0"/>
    <b v="0"/>
    <x v="0"/>
  </r>
  <r>
    <n v="75"/>
    <n v="53033007500"/>
    <s v="Census Tract 75, King County, Washington"/>
    <x v="0"/>
    <n v="27"/>
    <n v="77"/>
    <n v="300"/>
    <n v="67"/>
    <n v="4960"/>
    <x v="75"/>
    <n v="81"/>
    <n v="28.4"/>
    <x v="75"/>
    <n v="289"/>
    <n v="3750"/>
    <n v="0"/>
    <n v="0.68"/>
    <x v="0"/>
    <m/>
    <n v="2.0999999999999899"/>
    <n v="82200"/>
    <x v="1"/>
    <b v="1"/>
    <x v="2"/>
  </r>
  <r>
    <n v="76"/>
    <n v="53033007600"/>
    <s v="Census Tract 76, King County, Washington"/>
    <x v="0"/>
    <n v="34"/>
    <n v="70"/>
    <n v="197"/>
    <n v="70.900000000000006"/>
    <n v="2894"/>
    <x v="76"/>
    <n v="66"/>
    <n v="27.9"/>
    <x v="76"/>
    <n v="145"/>
    <n v="1230"/>
    <n v="70"/>
    <n v="0.73"/>
    <x v="0"/>
    <m/>
    <n v="7.3"/>
    <n v="31600"/>
    <x v="2"/>
    <b v="1"/>
    <x v="2"/>
  </r>
  <r>
    <n v="77"/>
    <n v="53033007700"/>
    <s v="Census Tract 77, King County, Washington"/>
    <x v="0"/>
    <n v="29"/>
    <n v="52"/>
    <n v="368"/>
    <n v="65.099999999999994"/>
    <n v="2977"/>
    <x v="77"/>
    <n v="45"/>
    <n v="32.9"/>
    <x v="77"/>
    <n v="96"/>
    <n v="600"/>
    <n v="241"/>
    <n v="0.71"/>
    <x v="0"/>
    <m/>
    <n v="1.3999999999999899"/>
    <n v="-40200"/>
    <x v="1"/>
    <b v="0"/>
    <x v="0"/>
  </r>
  <r>
    <n v="78"/>
    <n v="53033007800"/>
    <s v="Census Tract 78, King County, Washington"/>
    <x v="0"/>
    <n v="17"/>
    <n v="33"/>
    <n v="550"/>
    <n v="79.099999999999994"/>
    <n v="3972"/>
    <x v="78"/>
    <n v="24"/>
    <n v="27.8"/>
    <x v="78"/>
    <n v="29"/>
    <n v="160"/>
    <n v="259"/>
    <n v="0.67"/>
    <x v="0"/>
    <m/>
    <n v="-2.1"/>
    <n v="-100500"/>
    <x v="1"/>
    <b v="0"/>
    <x v="0"/>
  </r>
  <r>
    <n v="79"/>
    <n v="53033007900"/>
    <s v="Census Tract 79, King County, Washington"/>
    <x v="0"/>
    <n v="26"/>
    <n v="74"/>
    <n v="139"/>
    <n v="66.7"/>
    <n v="3999"/>
    <x v="79"/>
    <n v="68"/>
    <n v="22"/>
    <x v="79"/>
    <n v="112"/>
    <n v="2116"/>
    <n v="161"/>
    <n v="0.72"/>
    <x v="0"/>
    <m/>
    <n v="12"/>
    <n v="36100"/>
    <x v="0"/>
    <b v="0"/>
    <x v="0"/>
  </r>
  <r>
    <n v="80"/>
    <n v="53033008001"/>
    <s v="Census Tract 80.01, King County, Washington"/>
    <x v="0"/>
    <n v="16"/>
    <n v="72"/>
    <n v="252"/>
    <n v="67"/>
    <n v="4334"/>
    <x v="80"/>
    <n v="73"/>
    <n v="15.8"/>
    <x v="80"/>
    <n v="0"/>
    <n v="4175"/>
    <n v="38"/>
    <n v="0.65"/>
    <x v="0"/>
    <m/>
    <n v="-2"/>
    <n v="-32500"/>
    <x v="1"/>
    <b v="0"/>
    <x v="0"/>
  </r>
  <r>
    <n v="81"/>
    <n v="53033008002"/>
    <s v="Census Tract 80.02, King County, Washington"/>
    <x v="0"/>
    <n v="15"/>
    <n v="81"/>
    <n v="47"/>
    <n v="50.4"/>
    <n v="2327"/>
    <x v="81"/>
    <n v="81"/>
    <n v="12.6"/>
    <x v="81"/>
    <n v="0"/>
    <n v="2421"/>
    <n v="16"/>
    <n v="0.7"/>
    <x v="0"/>
    <m/>
    <n v="-7.3999999999999897"/>
    <n v="-226800"/>
    <x v="1"/>
    <b v="0"/>
    <x v="0"/>
  </r>
  <r>
    <n v="82"/>
    <n v="53033008100"/>
    <s v="Census Tract 81, King County, Washington"/>
    <x v="0"/>
    <n v="18"/>
    <n v="71"/>
    <n v="61"/>
    <n v="52.2"/>
    <n v="3981"/>
    <x v="82"/>
    <n v="80"/>
    <n v="19.7"/>
    <x v="82"/>
    <n v="0"/>
    <n v="3251"/>
    <n v="0"/>
    <n v="0.64"/>
    <x v="0"/>
    <m/>
    <n v="4.3"/>
    <n v="116200"/>
    <x v="1"/>
    <b v="0"/>
    <x v="0"/>
  </r>
  <r>
    <n v="83"/>
    <n v="53033008200"/>
    <s v="Census Tract 82, King County, Washington"/>
    <x v="0"/>
    <n v="18"/>
    <n v="77"/>
    <n v="46"/>
    <n v="66.900000000000006"/>
    <n v="2551"/>
    <x v="83"/>
    <n v="86"/>
    <n v="17.100000000000001"/>
    <x v="83"/>
    <n v="17"/>
    <n v="2810"/>
    <n v="6"/>
    <n v="0.64"/>
    <x v="0"/>
    <m/>
    <n v="7.6"/>
    <n v="212200"/>
    <x v="2"/>
    <b v="1"/>
    <x v="2"/>
  </r>
  <r>
    <n v="84"/>
    <n v="53033008300"/>
    <s v="Census Tract 83, King County, Washington"/>
    <x v="0"/>
    <n v="17"/>
    <n v="82"/>
    <n v="6"/>
    <n v="56.5"/>
    <n v="2263"/>
    <x v="84"/>
    <n v="77"/>
    <n v="35.5"/>
    <x v="84"/>
    <n v="16"/>
    <n v="2012"/>
    <n v="15"/>
    <n v="0.75"/>
    <x v="0"/>
    <m/>
    <n v="0.39999999999999802"/>
    <n v="-182100"/>
    <x v="0"/>
    <b v="0"/>
    <x v="0"/>
  </r>
  <r>
    <n v="85"/>
    <n v="53033008400"/>
    <s v="Census Tract 84, King County, Washington"/>
    <x v="0"/>
    <n v="31"/>
    <n v="82"/>
    <n v="58"/>
    <n v="62.2"/>
    <n v="3194"/>
    <x v="85"/>
    <n v="89"/>
    <n v="25.9"/>
    <x v="85"/>
    <n v="15"/>
    <n v="3112"/>
    <n v="8"/>
    <n v="0.72"/>
    <x v="0"/>
    <m/>
    <n v="8.8000000000000007"/>
    <n v="-1800"/>
    <x v="0"/>
    <b v="0"/>
    <x v="0"/>
  </r>
  <r>
    <n v="86"/>
    <n v="53033008500"/>
    <s v="Census Tract 85, King County, Washington"/>
    <x v="0"/>
    <n v="22"/>
    <n v="76"/>
    <n v="10"/>
    <n v="30.5"/>
    <n v="3051"/>
    <x v="86"/>
    <n v="89"/>
    <n v="26.2"/>
    <x v="86"/>
    <n v="91"/>
    <n v="1841"/>
    <n v="11"/>
    <n v="0.48"/>
    <x v="0"/>
    <m/>
    <n v="15.4"/>
    <n v="34700"/>
    <x v="0"/>
    <b v="0"/>
    <x v="1"/>
  </r>
  <r>
    <n v="87"/>
    <n v="53033008600"/>
    <s v="Census Tract 86, King County, Washington"/>
    <x v="0"/>
    <n v="20"/>
    <n v="81"/>
    <n v="27"/>
    <n v="65.2"/>
    <n v="1969"/>
    <x v="87"/>
    <n v="80"/>
    <n v="27.1"/>
    <x v="87"/>
    <n v="269"/>
    <n v="1419"/>
    <n v="80"/>
    <n v="0.59"/>
    <x v="0"/>
    <m/>
    <n v="17.600000000000001"/>
    <n v="17200"/>
    <x v="0"/>
    <b v="0"/>
    <x v="0"/>
  </r>
  <r>
    <n v="88"/>
    <n v="53033008700"/>
    <s v="Census Tract 87, King County, Washington"/>
    <x v="0"/>
    <n v="21"/>
    <n v="62"/>
    <n v="146"/>
    <n v="49.6"/>
    <n v="2876"/>
    <x v="88"/>
    <n v="64"/>
    <n v="32.9"/>
    <x v="88"/>
    <n v="170"/>
    <n v="697"/>
    <n v="190"/>
    <n v="0.5"/>
    <x v="0"/>
    <m/>
    <n v="1.8"/>
    <n v="-59700"/>
    <x v="0"/>
    <b v="0"/>
    <x v="0"/>
  </r>
  <r>
    <n v="89"/>
    <n v="53033008800"/>
    <s v="Census Tract 88, King County, Washington"/>
    <x v="0"/>
    <n v="30"/>
    <n v="49"/>
    <n v="289"/>
    <n v="59.1"/>
    <n v="2447"/>
    <x v="89"/>
    <n v="49"/>
    <n v="28.6"/>
    <x v="89"/>
    <n v="83"/>
    <n v="270"/>
    <n v="121"/>
    <n v="0.62"/>
    <x v="0"/>
    <m/>
    <n v="10.6"/>
    <n v="71300"/>
    <x v="2"/>
    <b v="1"/>
    <x v="2"/>
  </r>
  <r>
    <n v="90"/>
    <n v="53033008900"/>
    <s v="Census Tract 89, King County, Washington"/>
    <x v="0"/>
    <n v="12"/>
    <n v="49"/>
    <n v="326"/>
    <n v="59.1"/>
    <n v="3672"/>
    <x v="90"/>
    <n v="51"/>
    <n v="23.9"/>
    <x v="90"/>
    <n v="133"/>
    <n v="602"/>
    <n v="201"/>
    <n v="0.48"/>
    <x v="0"/>
    <m/>
    <n v="6.2"/>
    <n v="7100"/>
    <x v="1"/>
    <b v="0"/>
    <x v="0"/>
  </r>
  <r>
    <n v="91"/>
    <n v="53033009000"/>
    <s v="Census Tract 90, King County, Washington"/>
    <x v="0"/>
    <n v="25"/>
    <n v="67"/>
    <n v="195"/>
    <n v="43.1"/>
    <n v="1924"/>
    <x v="91"/>
    <n v="72"/>
    <n v="25"/>
    <x v="91"/>
    <n v="125"/>
    <n v="1126"/>
    <n v="42"/>
    <n v="0.38"/>
    <x v="0"/>
    <m/>
    <n v="9.3000000000000007"/>
    <n v="-40000"/>
    <x v="0"/>
    <b v="0"/>
    <x v="0"/>
  </r>
  <r>
    <n v="92"/>
    <n v="53033009100"/>
    <s v="Census Tract 91, King County, Washington"/>
    <x v="0"/>
    <n v="47"/>
    <n v="67"/>
    <n v="130"/>
    <n v="24.4"/>
    <n v="1809"/>
    <x v="92"/>
    <n v="93"/>
    <n v="21.3"/>
    <x v="92"/>
    <n v="70"/>
    <n v="1375"/>
    <n v="8"/>
    <n v="0.16"/>
    <x v="0"/>
    <m/>
    <n v="4.6999999999999904"/>
    <n v="-109500"/>
    <x v="0"/>
    <b v="0"/>
    <x v="1"/>
  </r>
  <r>
    <n v="93"/>
    <n v="53033009200"/>
    <s v="Census Tract 92, King County, Washington"/>
    <x v="0"/>
    <n v="33"/>
    <n v="83"/>
    <n v="95"/>
    <n v="34.9"/>
    <n v="2019"/>
    <x v="93"/>
    <n v="96"/>
    <n v="18"/>
    <x v="93"/>
    <n v="0"/>
    <n v="1863"/>
    <n v="9"/>
    <n v="0.48"/>
    <x v="0"/>
    <m/>
    <n v="8"/>
    <n v="33600"/>
    <x v="0"/>
    <b v="0"/>
    <x v="1"/>
  </r>
  <r>
    <n v="94"/>
    <n v="53033009300"/>
    <s v="Census Tract 93, King County, Washington"/>
    <x v="0"/>
    <n v="26"/>
    <n v="60"/>
    <n v="98"/>
    <n v="43.4"/>
    <n v="1757"/>
    <x v="94"/>
    <n v="48"/>
    <n v="27.2"/>
    <x v="94"/>
    <n v="18"/>
    <n v="698"/>
    <n v="120"/>
    <n v="0.47"/>
    <x v="0"/>
    <m/>
    <n v="2.2999999999999901"/>
    <n v="-44200"/>
    <x v="0"/>
    <b v="0"/>
    <x v="0"/>
  </r>
  <r>
    <n v="95"/>
    <n v="53033009400"/>
    <s v="Census Tract 94, King County, Washington"/>
    <x v="0"/>
    <n v="23"/>
    <n v="44"/>
    <n v="335"/>
    <n v="40.6"/>
    <n v="3984"/>
    <x v="95"/>
    <n v="59"/>
    <n v="16.2"/>
    <x v="95"/>
    <n v="565"/>
    <n v="728"/>
    <n v="245"/>
    <n v="0.32"/>
    <x v="0"/>
    <m/>
    <n v="5"/>
    <n v="56100"/>
    <x v="0"/>
    <b v="0"/>
    <x v="0"/>
  </r>
  <r>
    <n v="96"/>
    <n v="53033009500"/>
    <s v="Census Tract 95, King County, Washington"/>
    <x v="0"/>
    <n v="18"/>
    <n v="44"/>
    <n v="441"/>
    <n v="58.4"/>
    <n v="4018"/>
    <x v="96"/>
    <n v="30"/>
    <n v="17.600000000000001"/>
    <x v="83"/>
    <n v="47"/>
    <n v="324"/>
    <n v="217"/>
    <n v="0.62"/>
    <x v="0"/>
    <m/>
    <n v="3.2999999999999901"/>
    <n v="-20800"/>
    <x v="1"/>
    <b v="0"/>
    <x v="0"/>
  </r>
  <r>
    <n v="97"/>
    <n v="53033009600"/>
    <s v="Census Tract 96, King County, Washington"/>
    <x v="0"/>
    <n v="12"/>
    <n v="53"/>
    <n v="411"/>
    <n v="60.5"/>
    <n v="4647"/>
    <x v="97"/>
    <n v="49"/>
    <n v="20.7"/>
    <x v="96"/>
    <n v="344"/>
    <n v="1131"/>
    <n v="351"/>
    <n v="0.81"/>
    <x v="0"/>
    <m/>
    <n v="4.7999999999999901"/>
    <n v="11700"/>
    <x v="1"/>
    <b v="0"/>
    <x v="0"/>
  </r>
  <r>
    <n v="98"/>
    <n v="53033009701"/>
    <s v="Census Tract 97.01, King County, Washington"/>
    <x v="0"/>
    <n v="15"/>
    <n v="52"/>
    <n v="371"/>
    <n v="64.599999999999994"/>
    <n v="4578"/>
    <x v="98"/>
    <n v="48"/>
    <n v="36.799999999999997"/>
    <x v="97"/>
    <n v="199"/>
    <n v="1146"/>
    <n v="280"/>
    <n v="0.84"/>
    <x v="0"/>
    <m/>
    <n v="4.7999999999999901"/>
    <n v="-21400"/>
    <x v="1"/>
    <b v="0"/>
    <x v="0"/>
  </r>
  <r>
    <n v="99"/>
    <n v="53033009702"/>
    <s v="Census Tract 97.02, King County, Washington"/>
    <x v="0"/>
    <n v="16"/>
    <n v="32"/>
    <n v="606"/>
    <n v="64.900000000000006"/>
    <n v="3780"/>
    <x v="99"/>
    <n v="15"/>
    <n v="48.6"/>
    <x v="98"/>
    <n v="47"/>
    <n v="161"/>
    <n v="373"/>
    <n v="0.86"/>
    <x v="0"/>
    <m/>
    <n v="6.1"/>
    <n v="1700"/>
    <x v="1"/>
    <b v="1"/>
    <x v="2"/>
  </r>
  <r>
    <n v="100"/>
    <n v="53033009800"/>
    <s v="Census Tract 98, King County, Washington"/>
    <x v="0"/>
    <n v="13"/>
    <n v="40"/>
    <n v="690"/>
    <n v="58.8"/>
    <n v="4689"/>
    <x v="100"/>
    <n v="35"/>
    <n v="17.2"/>
    <x v="99"/>
    <n v="34"/>
    <n v="669"/>
    <n v="336"/>
    <n v="0.84"/>
    <x v="0"/>
    <m/>
    <n v="2"/>
    <n v="-22300"/>
    <x v="1"/>
    <b v="0"/>
    <x v="0"/>
  </r>
  <r>
    <n v="101"/>
    <n v="53033009900"/>
    <s v="Census Tract 99, King County, Washington"/>
    <x v="0"/>
    <n v="23"/>
    <n v="55"/>
    <n v="306"/>
    <n v="59.1"/>
    <n v="4023"/>
    <x v="101"/>
    <n v="43"/>
    <n v="23.6"/>
    <x v="100"/>
    <n v="91"/>
    <n v="1070"/>
    <n v="244"/>
    <n v="0.65"/>
    <x v="0"/>
    <m/>
    <n v="7.8999999999999897"/>
    <n v="-82600"/>
    <x v="0"/>
    <b v="0"/>
    <x v="0"/>
  </r>
  <r>
    <n v="102"/>
    <n v="53033010001"/>
    <s v="Census Tract 100.01, King County, Washington"/>
    <x v="0"/>
    <n v="20"/>
    <n v="31"/>
    <n v="243"/>
    <n v="35.799999999999997"/>
    <n v="2714"/>
    <x v="102"/>
    <n v="49"/>
    <n v="34"/>
    <x v="71"/>
    <n v="18"/>
    <n v="393"/>
    <n v="159"/>
    <n v="0.31"/>
    <x v="0"/>
    <m/>
    <n v="3.9999999999999898"/>
    <n v="-18000"/>
    <x v="0"/>
    <b v="0"/>
    <x v="0"/>
  </r>
  <r>
    <n v="103"/>
    <n v="53033010002"/>
    <s v="Census Tract 100.02, King County, Washington"/>
    <x v="0"/>
    <n v="32"/>
    <n v="45"/>
    <n v="324"/>
    <n v="39.6"/>
    <n v="3243"/>
    <x v="103"/>
    <n v="54"/>
    <n v="29.6"/>
    <x v="101"/>
    <n v="33"/>
    <n v="605"/>
    <n v="346"/>
    <n v="0.36"/>
    <x v="0"/>
    <m/>
    <n v="5.2"/>
    <n v="13800"/>
    <x v="0"/>
    <b v="0"/>
    <x v="0"/>
  </r>
  <r>
    <n v="104"/>
    <n v="53033010100"/>
    <s v="Census Tract 101, King County, Washington"/>
    <x v="0"/>
    <n v="13"/>
    <n v="49"/>
    <n v="489"/>
    <n v="47.3"/>
    <n v="4471"/>
    <x v="104"/>
    <n v="43"/>
    <n v="32.5"/>
    <x v="51"/>
    <n v="50"/>
    <n v="716"/>
    <n v="245"/>
    <n v="0.43"/>
    <x v="0"/>
    <m/>
    <n v="5.5"/>
    <n v="63700"/>
    <x v="1"/>
    <b v="0"/>
    <x v="0"/>
  </r>
  <r>
    <n v="105"/>
    <n v="53033010200"/>
    <s v="Census Tract 102, King County, Washington"/>
    <x v="0"/>
    <n v="12"/>
    <n v="41"/>
    <n v="373"/>
    <n v="59.8"/>
    <n v="3563"/>
    <x v="105"/>
    <n v="23"/>
    <n v="29.3"/>
    <x v="102"/>
    <n v="0"/>
    <n v="99"/>
    <n v="308"/>
    <n v="0.62"/>
    <x v="0"/>
    <m/>
    <n v="7.2999999999999901"/>
    <n v="-16800"/>
    <x v="1"/>
    <b v="0"/>
    <x v="0"/>
  </r>
  <r>
    <n v="106"/>
    <n v="53033010300"/>
    <s v="Census Tract 103, King County, Washington"/>
    <x v="0"/>
    <n v="17"/>
    <n v="48"/>
    <n v="330"/>
    <n v="34.6"/>
    <n v="4294"/>
    <x v="106"/>
    <n v="51"/>
    <n v="20.2"/>
    <x v="103"/>
    <n v="170"/>
    <n v="885"/>
    <n v="442"/>
    <n v="0.38"/>
    <x v="0"/>
    <m/>
    <n v="-1.1000000000000001"/>
    <n v="-5200"/>
    <x v="0"/>
    <b v="0"/>
    <x v="0"/>
  </r>
  <r>
    <n v="107"/>
    <n v="53033010401"/>
    <s v="Census Tract 104.01, King County, Washington"/>
    <x v="0"/>
    <n v="18"/>
    <n v="33"/>
    <n v="271"/>
    <n v="31.9"/>
    <n v="3211"/>
    <x v="107"/>
    <n v="22"/>
    <n v="42.5"/>
    <x v="104"/>
    <n v="0"/>
    <n v="16"/>
    <n v="347"/>
    <n v="0.15"/>
    <x v="0"/>
    <m/>
    <n v="-0.30000000000000399"/>
    <n v="-46500"/>
    <x v="0"/>
    <b v="0"/>
    <x v="0"/>
  </r>
  <r>
    <n v="108"/>
    <n v="53033010402"/>
    <s v="Census Tract 104.02, King County, Washington"/>
    <x v="0"/>
    <n v="19"/>
    <n v="30"/>
    <n v="373"/>
    <n v="31.1"/>
    <n v="3248"/>
    <x v="108"/>
    <n v="38"/>
    <n v="25.6"/>
    <x v="105"/>
    <n v="0"/>
    <n v="82"/>
    <n v="426"/>
    <n v="0.21"/>
    <x v="0"/>
    <m/>
    <n v="-2.1"/>
    <n v="-39800"/>
    <x v="1"/>
    <b v="0"/>
    <x v="0"/>
  </r>
  <r>
    <n v="109"/>
    <n v="53033010500"/>
    <s v="Census Tract 105, King County, Washington"/>
    <x v="0"/>
    <n v="20"/>
    <n v="60"/>
    <n v="340"/>
    <n v="53.6"/>
    <n v="5207"/>
    <x v="109"/>
    <n v="60"/>
    <n v="34.700000000000003"/>
    <x v="106"/>
    <n v="351"/>
    <n v="1839"/>
    <n v="224"/>
    <n v="0.79"/>
    <x v="0"/>
    <m/>
    <n v="2.5"/>
    <n v="-54400"/>
    <x v="0"/>
    <b v="0"/>
    <x v="0"/>
  </r>
  <r>
    <n v="110"/>
    <n v="53033010600"/>
    <s v="Census Tract 106, King County, Washington"/>
    <x v="0"/>
    <n v="17"/>
    <n v="41"/>
    <n v="660"/>
    <n v="58.3"/>
    <n v="5673"/>
    <x v="110"/>
    <n v="36"/>
    <n v="25.7"/>
    <x v="107"/>
    <n v="77"/>
    <n v="1012"/>
    <n v="488"/>
    <n v="0.76"/>
    <x v="0"/>
    <m/>
    <n v="9.7999999999999901"/>
    <n v="-18500"/>
    <x v="1"/>
    <b v="0"/>
    <x v="0"/>
  </r>
  <r>
    <n v="111"/>
    <n v="53033010701"/>
    <s v="Census Tract 107.01, King County, Washington"/>
    <x v="0"/>
    <n v="24"/>
    <n v="42"/>
    <n v="240"/>
    <n v="32"/>
    <n v="1792"/>
    <x v="111"/>
    <n v="58"/>
    <n v="19"/>
    <x v="108"/>
    <n v="96"/>
    <n v="432"/>
    <n v="61"/>
    <n v="0.47"/>
    <x v="0"/>
    <m/>
    <n v="9.6"/>
    <n v="-43900"/>
    <x v="0"/>
    <b v="0"/>
    <x v="0"/>
  </r>
  <r>
    <n v="112"/>
    <n v="53033010702"/>
    <s v="Census Tract 107.02, King County, Washington"/>
    <x v="0"/>
    <n v="17"/>
    <n v="30"/>
    <n v="364"/>
    <n v="34.799999999999997"/>
    <n v="1631"/>
    <x v="112"/>
    <n v="64"/>
    <n v="17"/>
    <x v="109"/>
    <n v="139"/>
    <n v="396"/>
    <n v="142"/>
    <n v="0.28999999999999998"/>
    <x v="0"/>
    <m/>
    <n v="-7.8"/>
    <n v="-43900"/>
    <x v="0"/>
    <b v="0"/>
    <x v="0"/>
  </r>
  <r>
    <n v="113"/>
    <n v="53033010800"/>
    <s v="Census Tract 108, King County, Washington"/>
    <x v="0"/>
    <n v="11"/>
    <n v="38"/>
    <n v="315"/>
    <n v="40.6"/>
    <n v="3299"/>
    <x v="113"/>
    <n v="38"/>
    <n v="30.8"/>
    <x v="110"/>
    <n v="11"/>
    <n v="113"/>
    <n v="373"/>
    <n v="0.48"/>
    <x v="0"/>
    <m/>
    <n v="9.8000000000000007"/>
    <n v="-7400"/>
    <x v="1"/>
    <b v="0"/>
    <x v="0"/>
  </r>
  <r>
    <n v="114"/>
    <n v="53033010900"/>
    <s v="Census Tract 109, King County, Washington"/>
    <x v="0"/>
    <n v="25"/>
    <n v="74"/>
    <n v="39"/>
    <n v="43.2"/>
    <n v="1084"/>
    <x v="114"/>
    <n v="59"/>
    <n v="30"/>
    <x v="111"/>
    <n v="64"/>
    <n v="182"/>
    <n v="41"/>
    <n v="0.76"/>
    <x v="0"/>
    <m/>
    <n v="28.3"/>
    <n v="-15500"/>
    <x v="0"/>
    <b v="0"/>
    <x v="0"/>
  </r>
  <r>
    <n v="115"/>
    <n v="53033011001"/>
    <s v="Census Tract 110.01, King County, Washington"/>
    <x v="0"/>
    <n v="21"/>
    <n v="40"/>
    <n v="343"/>
    <n v="21.9"/>
    <n v="2519"/>
    <x v="115"/>
    <n v="66"/>
    <n v="18.3"/>
    <x v="112"/>
    <n v="103"/>
    <n v="434"/>
    <n v="216"/>
    <n v="0.14000000000000001"/>
    <x v="0"/>
    <m/>
    <n v="-7.3"/>
    <n v="-50400"/>
    <x v="0"/>
    <b v="0"/>
    <x v="1"/>
  </r>
  <r>
    <n v="116"/>
    <n v="53033011002"/>
    <s v="Census Tract 110.02, King County, Washington"/>
    <x v="0"/>
    <n v="28"/>
    <n v="20"/>
    <n v="274"/>
    <n v="17.7"/>
    <n v="2413"/>
    <x v="116"/>
    <n v="45"/>
    <n v="23.8"/>
    <x v="113"/>
    <n v="39"/>
    <n v="81"/>
    <n v="235"/>
    <n v="0.06"/>
    <x v="0"/>
    <m/>
    <n v="-8.8000000000000007"/>
    <n v="8100"/>
    <x v="0"/>
    <b v="0"/>
    <x v="0"/>
  </r>
  <r>
    <n v="117"/>
    <n v="53033011101"/>
    <s v="Census Tract 111.01, King County, Washington"/>
    <x v="0"/>
    <n v="23"/>
    <n v="40"/>
    <n v="296"/>
    <n v="25.9"/>
    <n v="2852"/>
    <x v="117"/>
    <n v="51"/>
    <n v="22.6"/>
    <x v="114"/>
    <n v="14"/>
    <n v="701"/>
    <n v="300"/>
    <n v="0.19"/>
    <x v="0"/>
    <m/>
    <n v="6.5999999999999899"/>
    <n v="17000"/>
    <x v="0"/>
    <b v="0"/>
    <x v="0"/>
  </r>
  <r>
    <n v="118"/>
    <n v="53033011102"/>
    <s v="Census Tract 111.02, King County, Washington"/>
    <x v="0"/>
    <n v="16"/>
    <n v="31"/>
    <n v="373"/>
    <n v="42"/>
    <n v="3076"/>
    <x v="118"/>
    <n v="41"/>
    <n v="9.9"/>
    <x v="115"/>
    <n v="99"/>
    <n v="449"/>
    <n v="214"/>
    <n v="0.41"/>
    <x v="0"/>
    <m/>
    <n v="5.8999999999999897"/>
    <n v="10700"/>
    <x v="1"/>
    <b v="0"/>
    <x v="0"/>
  </r>
  <r>
    <n v="119"/>
    <n v="53033011200"/>
    <s v="Census Tract 112, King County, Washington"/>
    <x v="0"/>
    <n v="21"/>
    <n v="45"/>
    <n v="200"/>
    <n v="18.2"/>
    <n v="2811"/>
    <x v="119"/>
    <n v="58"/>
    <n v="30.4"/>
    <x v="116"/>
    <n v="122"/>
    <n v="374"/>
    <n v="257"/>
    <n v="0.36"/>
    <x v="0"/>
    <m/>
    <n v="4.5"/>
    <n v="-7800"/>
    <x v="0"/>
    <b v="0"/>
    <x v="0"/>
  </r>
  <r>
    <n v="120"/>
    <n v="53033011300"/>
    <s v="Census Tract 113, King County, Washington"/>
    <x v="0"/>
    <n v="17"/>
    <n v="49"/>
    <n v="427"/>
    <n v="27"/>
    <n v="4015"/>
    <x v="120"/>
    <n v="57"/>
    <n v="44.2"/>
    <x v="117"/>
    <n v="30"/>
    <n v="1354"/>
    <n v="477"/>
    <n v="0.51"/>
    <x v="0"/>
    <m/>
    <n v="-5.8999999999999897"/>
    <n v="-58700"/>
    <x v="0"/>
    <b v="0"/>
    <x v="0"/>
  </r>
  <r>
    <n v="121"/>
    <n v="53033011401"/>
    <s v="Census Tract 114.01, King County, Washington"/>
    <x v="0"/>
    <n v="20"/>
    <n v="44"/>
    <n v="164"/>
    <n v="27"/>
    <n v="2924"/>
    <x v="121"/>
    <n v="55"/>
    <n v="33.5"/>
    <x v="118"/>
    <n v="134"/>
    <n v="657"/>
    <n v="260"/>
    <n v="0.44"/>
    <x v="0"/>
    <m/>
    <n v="-7.2999999999999901"/>
    <n v="-39900"/>
    <x v="0"/>
    <b v="0"/>
    <x v="0"/>
  </r>
  <r>
    <n v="122"/>
    <n v="53033011402"/>
    <s v="Census Tract 114.02, King County, Washington"/>
    <x v="0"/>
    <n v="14"/>
    <n v="43"/>
    <n v="293"/>
    <n v="31.4"/>
    <n v="2665"/>
    <x v="122"/>
    <n v="60"/>
    <n v="15.2"/>
    <x v="119"/>
    <n v="72"/>
    <n v="815"/>
    <n v="176"/>
    <n v="0.45"/>
    <x v="0"/>
    <m/>
    <n v="2.69999999999999"/>
    <n v="-63800"/>
    <x v="0"/>
    <b v="0"/>
    <x v="0"/>
  </r>
  <r>
    <n v="123"/>
    <n v="53033011500"/>
    <s v="Census Tract 115, King County, Washington"/>
    <x v="0"/>
    <n v="18"/>
    <n v="45"/>
    <n v="334"/>
    <n v="47.3"/>
    <n v="3280"/>
    <x v="123"/>
    <n v="32"/>
    <n v="31.9"/>
    <x v="120"/>
    <n v="14"/>
    <n v="305"/>
    <n v="264"/>
    <n v="0.73"/>
    <x v="0"/>
    <m/>
    <n v="-6.5"/>
    <n v="-16700"/>
    <x v="1"/>
    <b v="0"/>
    <x v="0"/>
  </r>
  <r>
    <n v="124"/>
    <n v="53033011600"/>
    <s v="Census Tract 116, King County, Washington"/>
    <x v="0"/>
    <n v="14"/>
    <n v="43"/>
    <n v="583"/>
    <n v="55.2"/>
    <n v="4986"/>
    <x v="124"/>
    <n v="30"/>
    <n v="31"/>
    <x v="121"/>
    <n v="31"/>
    <n v="257"/>
    <n v="464"/>
    <n v="0.86"/>
    <x v="0"/>
    <m/>
    <n v="1"/>
    <n v="29400"/>
    <x v="1"/>
    <b v="0"/>
    <x v="0"/>
  </r>
  <r>
    <n v="125"/>
    <n v="53033011700"/>
    <s v="Census Tract 117, King County, Washington"/>
    <x v="0"/>
    <n v="23"/>
    <n v="25"/>
    <n v="383"/>
    <n v="28.6"/>
    <n v="3898"/>
    <x v="125"/>
    <n v="27"/>
    <n v="21.3"/>
    <x v="122"/>
    <n v="81"/>
    <n v="135"/>
    <n v="545"/>
    <n v="0.12"/>
    <x v="0"/>
    <m/>
    <n v="8.4"/>
    <n v="-66700"/>
    <x v="0"/>
    <b v="0"/>
    <x v="0"/>
  </r>
  <r>
    <n v="126"/>
    <n v="53033011800"/>
    <s v="Census Tract 118, King County, Washington"/>
    <x v="0"/>
    <n v="21"/>
    <n v="36"/>
    <n v="462"/>
    <n v="26.9"/>
    <n v="4492"/>
    <x v="126"/>
    <n v="54"/>
    <n v="22"/>
    <x v="123"/>
    <n v="318"/>
    <n v="998"/>
    <n v="353"/>
    <n v="0.19"/>
    <x v="0"/>
    <m/>
    <n v="3.3999999999999901"/>
    <n v="-1400"/>
    <x v="0"/>
    <b v="0"/>
    <x v="0"/>
  </r>
  <r>
    <n v="127"/>
    <n v="53033011900"/>
    <s v="Census Tract 119, King County, Washington"/>
    <x v="0"/>
    <n v="18"/>
    <n v="35"/>
    <n v="321"/>
    <n v="29.8"/>
    <n v="4985"/>
    <x v="127"/>
    <n v="33"/>
    <n v="19.8"/>
    <x v="124"/>
    <n v="37"/>
    <n v="100"/>
    <n v="687"/>
    <n v="0.24"/>
    <x v="0"/>
    <m/>
    <n v="-3.69999999999999"/>
    <n v="-56700"/>
    <x v="0"/>
    <b v="0"/>
    <x v="0"/>
  </r>
  <r>
    <n v="128"/>
    <n v="53033012000"/>
    <s v="Census Tract 120, King County, Washington"/>
    <x v="0"/>
    <n v="14"/>
    <n v="42"/>
    <n v="322"/>
    <n v="51.2"/>
    <n v="2550"/>
    <x v="128"/>
    <n v="21"/>
    <n v="48.3"/>
    <x v="125"/>
    <n v="0"/>
    <n v="18"/>
    <n v="313"/>
    <n v="0.82"/>
    <x v="0"/>
    <m/>
    <n v="9.6"/>
    <n v="-27300"/>
    <x v="1"/>
    <b v="0"/>
    <x v="0"/>
  </r>
  <r>
    <n v="129"/>
    <n v="53033012100"/>
    <s v="Census Tract 121, King County, Washington"/>
    <x v="0"/>
    <n v="8"/>
    <n v="31"/>
    <n v="240"/>
    <n v="56.6"/>
    <n v="2098"/>
    <x v="129"/>
    <n v="13"/>
    <n v="20"/>
    <x v="126"/>
    <n v="13"/>
    <n v="80"/>
    <n v="234"/>
    <n v="0.77"/>
    <x v="0"/>
    <m/>
    <n v="8.3000000000000007"/>
    <n v="-105200"/>
    <x v="1"/>
    <b v="0"/>
    <x v="0"/>
  </r>
  <r>
    <n v="150"/>
    <n v="53033021903"/>
    <s v="Census Tract 219.03, King County, Washington"/>
    <x v="1"/>
    <n v="10"/>
    <n v="48"/>
    <n v="414"/>
    <n v="45.8"/>
    <n v="4235"/>
    <x v="130"/>
    <n v="36"/>
    <n v="32.6"/>
    <x v="127"/>
    <n v="94"/>
    <n v="1124"/>
    <n v="353"/>
    <n v="0.71"/>
    <x v="0"/>
    <m/>
    <n v="-1.8"/>
    <n v="116600"/>
    <x v="0"/>
    <b v="0"/>
    <x v="0"/>
  </r>
  <r>
    <n v="156"/>
    <n v="53033022005"/>
    <s v="Census Tract 220.05, King County, Washington"/>
    <x v="1"/>
    <n v="11"/>
    <n v="44"/>
    <n v="405"/>
    <n v="54.9"/>
    <n v="3301"/>
    <x v="131"/>
    <n v="42"/>
    <n v="30.1"/>
    <x v="128"/>
    <n v="165"/>
    <n v="804"/>
    <n v="239"/>
    <n v="0.56000000000000005"/>
    <x v="0"/>
    <m/>
    <n v="1.2999999999999901"/>
    <n v="-75600"/>
    <x v="1"/>
    <b v="0"/>
    <x v="0"/>
  </r>
  <r>
    <n v="157"/>
    <n v="53033022006"/>
    <s v="Census Tract 220.06, King County, Washington"/>
    <x v="1"/>
    <n v="8"/>
    <n v="46"/>
    <n v="331"/>
    <n v="46.9"/>
    <n v="2673"/>
    <x v="132"/>
    <n v="37"/>
    <n v="34.299999999999997"/>
    <x v="129"/>
    <n v="249"/>
    <n v="625"/>
    <n v="189"/>
    <n v="0.69"/>
    <x v="0"/>
    <m/>
    <n v="-0.5"/>
    <n v="141800"/>
    <x v="1"/>
    <b v="0"/>
    <x v="0"/>
  </r>
  <r>
    <n v="158"/>
    <n v="53033022101"/>
    <s v="Census Tract 221.01, King County, Washington"/>
    <x v="1"/>
    <n v="9"/>
    <n v="27"/>
    <n v="424"/>
    <n v="57.6"/>
    <n v="3266"/>
    <x v="133"/>
    <n v="17"/>
    <n v="18.8"/>
    <x v="8"/>
    <n v="56"/>
    <n v="234"/>
    <n v="440"/>
    <n v="0.83"/>
    <x v="0"/>
    <m/>
    <n v="7.2999999999999901"/>
    <n v="-300100"/>
    <x v="1"/>
    <b v="0"/>
    <x v="0"/>
  </r>
  <r>
    <n v="159"/>
    <n v="53033022102"/>
    <s v="Census Tract 221.02, King County, Washington"/>
    <x v="1"/>
    <n v="6"/>
    <n v="29"/>
    <n v="692"/>
    <n v="62.6"/>
    <n v="3875"/>
    <x v="134"/>
    <n v="18"/>
    <n v="45.4"/>
    <x v="130"/>
    <n v="47"/>
    <n v="390"/>
    <n v="590"/>
    <n v="0.69"/>
    <x v="0"/>
    <m/>
    <n v="-3.1"/>
    <n v="-71400"/>
    <x v="1"/>
    <b v="0"/>
    <x v="0"/>
  </r>
  <r>
    <n v="164"/>
    <n v="53033022400"/>
    <s v="Census Tract 224, King County, Washington"/>
    <x v="1"/>
    <n v="6"/>
    <n v="31"/>
    <n v="901"/>
    <n v="74.2"/>
    <n v="5151"/>
    <x v="135"/>
    <n v="40"/>
    <n v="19.7"/>
    <x v="131"/>
    <n v="89"/>
    <n v="1194"/>
    <n v="464"/>
    <n v="0.82"/>
    <x v="0"/>
    <m/>
    <n v="4.5999999999999996"/>
    <n v="-122800"/>
    <x v="1"/>
    <b v="0"/>
    <x v="0"/>
  </r>
  <r>
    <n v="165"/>
    <n v="53033022500"/>
    <s v="Census Tract 225, King County, Washington"/>
    <x v="1"/>
    <n v="11"/>
    <n v="51"/>
    <n v="504"/>
    <n v="68.5"/>
    <n v="5933"/>
    <x v="136"/>
    <n v="40"/>
    <n v="20.6"/>
    <x v="132"/>
    <n v="110"/>
    <n v="2231"/>
    <n v="260"/>
    <n v="0.84"/>
    <x v="0"/>
    <m/>
    <n v="3.4"/>
    <n v="3300"/>
    <x v="1"/>
    <b v="0"/>
    <x v="0"/>
  </r>
  <r>
    <n v="166"/>
    <n v="53033022603"/>
    <s v="Census Tract 226.03, King County, Washington"/>
    <x v="1"/>
    <n v="7"/>
    <n v="37"/>
    <n v="514"/>
    <n v="51.8"/>
    <n v="3682"/>
    <x v="137"/>
    <n v="36"/>
    <n v="24.3"/>
    <x v="133"/>
    <n v="136"/>
    <n v="690"/>
    <n v="383"/>
    <n v="0.65"/>
    <x v="0"/>
    <m/>
    <n v="8.0999999999999908"/>
    <n v="-122000"/>
    <x v="1"/>
    <b v="0"/>
    <x v="0"/>
  </r>
  <r>
    <n v="167"/>
    <n v="53033022604"/>
    <s v="Census Tract 226.04, King County, Washington"/>
    <x v="1"/>
    <n v="8"/>
    <n v="25"/>
    <n v="484"/>
    <n v="56.4"/>
    <n v="2646"/>
    <x v="138"/>
    <n v="26"/>
    <n v="29.8"/>
    <x v="134"/>
    <n v="22"/>
    <n v="149"/>
    <n v="367"/>
    <n v="0.72"/>
    <x v="0"/>
    <m/>
    <n v="-8.4"/>
    <n v="43400"/>
    <x v="1"/>
    <b v="0"/>
    <x v="0"/>
  </r>
  <r>
    <n v="168"/>
    <n v="53033022605"/>
    <s v="Census Tract 226.05, King County, Washington"/>
    <x v="2"/>
    <n v="8"/>
    <n v="50"/>
    <n v="553"/>
    <n v="47.2"/>
    <n v="3766"/>
    <x v="139"/>
    <n v="65"/>
    <n v="38.5"/>
    <x v="135"/>
    <n v="223"/>
    <n v="1363"/>
    <n v="275"/>
    <n v="0.52"/>
    <x v="0"/>
    <m/>
    <n v="13.1"/>
    <n v="-91600"/>
    <x v="0"/>
    <b v="0"/>
    <x v="0"/>
  </r>
  <r>
    <n v="169"/>
    <n v="53033022606"/>
    <s v="Census Tract 226.06, King County, Washington"/>
    <x v="2"/>
    <n v="5"/>
    <n v="30"/>
    <n v="471"/>
    <n v="56.8"/>
    <n v="3738"/>
    <x v="140"/>
    <n v="28"/>
    <n v="39.200000000000003"/>
    <x v="126"/>
    <n v="111"/>
    <n v="623"/>
    <n v="562"/>
    <n v="0.63"/>
    <x v="0"/>
    <m/>
    <n v="-2.3999999999999901"/>
    <n v="-26700"/>
    <x v="1"/>
    <b v="0"/>
    <x v="0"/>
  </r>
  <r>
    <n v="170"/>
    <n v="53033022701"/>
    <s v="Census Tract 227.01, King County, Washington"/>
    <x v="1"/>
    <n v="9"/>
    <n v="61"/>
    <n v="129"/>
    <n v="68.7"/>
    <n v="2167"/>
    <x v="141"/>
    <n v="56"/>
    <n v="19.7"/>
    <x v="136"/>
    <n v="25"/>
    <n v="1144"/>
    <n v="128"/>
    <n v="0.78"/>
    <x v="0"/>
    <m/>
    <n v="10.5"/>
    <n v="302200"/>
    <x v="2"/>
    <b v="1"/>
    <x v="2"/>
  </r>
  <r>
    <n v="171"/>
    <n v="53033022702"/>
    <s v="Census Tract 227.02, King County, Washington"/>
    <x v="1"/>
    <n v="9"/>
    <n v="26"/>
    <n v="328"/>
    <n v="67.400000000000006"/>
    <n v="2233"/>
    <x v="142"/>
    <n v="24"/>
    <n v="27"/>
    <x v="137"/>
    <n v="62"/>
    <n v="264"/>
    <n v="288"/>
    <n v="0.79"/>
    <x v="0"/>
    <m/>
    <m/>
    <m/>
    <x v="1"/>
    <m/>
    <x v="0"/>
  </r>
  <r>
    <n v="172"/>
    <n v="53033022703"/>
    <s v="Census Tract 227.03, King County, Washington"/>
    <x v="1"/>
    <n v="7"/>
    <n v="22"/>
    <n v="246"/>
    <n v="61.7"/>
    <n v="1715"/>
    <x v="143"/>
    <n v="30"/>
    <n v="38.799999999999997"/>
    <x v="138"/>
    <n v="67"/>
    <n v="79"/>
    <n v="204"/>
    <n v="0.77"/>
    <x v="0"/>
    <m/>
    <m/>
    <m/>
    <x v="1"/>
    <m/>
    <x v="0"/>
  </r>
  <r>
    <n v="174"/>
    <n v="53033022802"/>
    <s v="Census Tract 228.02, King County, Washington"/>
    <x v="2"/>
    <n v="10"/>
    <n v="37"/>
    <n v="541"/>
    <n v="65.2"/>
    <n v="3367"/>
    <x v="144"/>
    <n v="31"/>
    <n v="27.5"/>
    <x v="139"/>
    <n v="73"/>
    <n v="553"/>
    <n v="285"/>
    <n v="0.62"/>
    <x v="0"/>
    <m/>
    <m/>
    <m/>
    <x v="1"/>
    <m/>
    <x v="0"/>
  </r>
  <r>
    <n v="175"/>
    <n v="53033022803"/>
    <s v="Census Tract 228.03, King County, Washington"/>
    <x v="2"/>
    <n v="18"/>
    <n v="38"/>
    <n v="623"/>
    <n v="74.400000000000006"/>
    <n v="3850"/>
    <x v="145"/>
    <n v="73"/>
    <n v="25.9"/>
    <x v="140"/>
    <n v="133"/>
    <n v="1425"/>
    <n v="236"/>
    <n v="0.44"/>
    <x v="0"/>
    <m/>
    <m/>
    <m/>
    <x v="1"/>
    <m/>
    <x v="0"/>
  </r>
  <r>
    <n v="185"/>
    <n v="53033023404"/>
    <s v="Census Tract 234.04, King County, Washington"/>
    <x v="3"/>
    <n v="6"/>
    <n v="18"/>
    <n v="412"/>
    <n v="74.099999999999994"/>
    <n v="2231"/>
    <x v="146"/>
    <n v="13"/>
    <n v="10.3"/>
    <x v="141"/>
    <n v="7"/>
    <n v="196"/>
    <n v="435"/>
    <n v="0.79"/>
    <x v="0"/>
    <m/>
    <m/>
    <m/>
    <x v="1"/>
    <m/>
    <x v="0"/>
  </r>
  <r>
    <n v="208"/>
    <n v="53033024903"/>
    <s v="Census Tract 249.03, King County, Washington"/>
    <x v="3"/>
    <n v="8"/>
    <n v="8"/>
    <n v="825"/>
    <n v="73.3"/>
    <n v="4316"/>
    <x v="147"/>
    <n v="9"/>
    <n v="36.200000000000003"/>
    <x v="142"/>
    <n v="30"/>
    <n v="20"/>
    <n v="779"/>
    <n v="0.53"/>
    <x v="0"/>
    <m/>
    <m/>
    <m/>
    <x v="1"/>
    <m/>
    <x v="0"/>
  </r>
  <r>
    <n v="212"/>
    <n v="53033025006"/>
    <s v="Census Tract 250.06, King County, Washington"/>
    <x v="3"/>
    <n v="4"/>
    <n v="22"/>
    <n v="714"/>
    <n v="71.8"/>
    <n v="3210"/>
    <x v="148"/>
    <n v="28"/>
    <n v="35.299999999999997"/>
    <x v="143"/>
    <n v="39"/>
    <n v="604"/>
    <n v="448"/>
    <n v="0.61"/>
    <x v="0"/>
    <m/>
    <m/>
    <m/>
    <x v="1"/>
    <m/>
    <x v="0"/>
  </r>
  <r>
    <n v="356"/>
    <n v="53033032103"/>
    <s v="Census Tract 321.03, King County, Washington"/>
    <x v="4"/>
    <n v="11"/>
    <n v="48"/>
    <n v="297"/>
    <n v="43"/>
    <n v="3025"/>
    <x v="149"/>
    <n v="53"/>
    <n v="26.5"/>
    <x v="144"/>
    <n v="195"/>
    <n v="826"/>
    <n v="360"/>
    <n v="0.8"/>
    <x v="0"/>
    <m/>
    <m/>
    <m/>
    <x v="1"/>
    <m/>
    <x v="0"/>
  </r>
  <r>
    <n v="357"/>
    <n v="53033032104"/>
    <s v="Census Tract 321.04, King County, Washington"/>
    <x v="4"/>
    <n v="5"/>
    <n v="37"/>
    <n v="604"/>
    <n v="49.8"/>
    <n v="4441"/>
    <x v="150"/>
    <n v="35"/>
    <n v="26"/>
    <x v="145"/>
    <n v="17"/>
    <n v="1007"/>
    <n v="424"/>
    <n v="0.8"/>
    <x v="0"/>
    <m/>
    <m/>
    <m/>
    <x v="1"/>
    <m/>
    <x v="0"/>
  </r>
  <r>
    <n v="358"/>
    <n v="53033032203"/>
    <s v="Census Tract 322.03, King County, Washington"/>
    <x v="5"/>
    <n v="6"/>
    <n v="12"/>
    <n v="1103"/>
    <n v="67.599999999999994"/>
    <n v="4139"/>
    <x v="151"/>
    <n v="9"/>
    <n v="37.299999999999997"/>
    <x v="146"/>
    <n v="0"/>
    <n v="122"/>
    <n v="762"/>
    <n v="0.68"/>
    <x v="0"/>
    <m/>
    <m/>
    <m/>
    <x v="1"/>
    <m/>
    <x v="0"/>
  </r>
  <r>
    <n v="359"/>
    <n v="53033032207"/>
    <s v="Census Tract 322.07, King County, Washington"/>
    <x v="5"/>
    <n v="3"/>
    <n v="16"/>
    <n v="502"/>
    <n v="66.099999999999994"/>
    <n v="2219"/>
    <x v="152"/>
    <n v="7"/>
    <n v="58.6"/>
    <x v="147"/>
    <n v="0"/>
    <n v="59"/>
    <n v="388"/>
    <n v="0.81"/>
    <x v="0"/>
    <m/>
    <m/>
    <m/>
    <x v="1"/>
    <m/>
    <x v="0"/>
  </r>
  <r>
    <n v="360"/>
    <n v="53033032208"/>
    <s v="Census Tract 322.08, King County, Washington"/>
    <x v="4"/>
    <n v="8"/>
    <n v="48"/>
    <n v="895"/>
    <n v="62.4"/>
    <n v="5652"/>
    <x v="153"/>
    <n v="41"/>
    <n v="33.6"/>
    <x v="148"/>
    <n v="500"/>
    <n v="1812"/>
    <n v="519"/>
    <n v="0.73"/>
    <x v="0"/>
    <m/>
    <m/>
    <m/>
    <x v="1"/>
    <m/>
    <x v="0"/>
  </r>
  <r>
    <n v="361"/>
    <n v="53033032210"/>
    <s v="Census Tract 322.10, King County, Washington"/>
    <x v="4"/>
    <n v="10"/>
    <n v="18"/>
    <n v="1732"/>
    <n v="65.5"/>
    <n v="5482"/>
    <x v="154"/>
    <n v="29"/>
    <n v="15.7"/>
    <x v="149"/>
    <n v="75"/>
    <n v="1154"/>
    <n v="531"/>
    <n v="0.63"/>
    <x v="0"/>
    <m/>
    <m/>
    <m/>
    <x v="1"/>
    <m/>
    <x v="0"/>
  </r>
  <r>
    <n v="362"/>
    <n v="53033032211"/>
    <s v="Census Tract 322.11, King County, Washington"/>
    <x v="5"/>
    <n v="10"/>
    <n v="20"/>
    <n v="728"/>
    <n v="66.7"/>
    <n v="2981"/>
    <x v="155"/>
    <n v="23"/>
    <n v="35.700000000000003"/>
    <x v="99"/>
    <n v="27"/>
    <n v="245"/>
    <n v="338"/>
    <n v="0.64"/>
    <x v="0"/>
    <m/>
    <m/>
    <m/>
    <x v="1"/>
    <m/>
    <x v="0"/>
  </r>
  <r>
    <n v="364"/>
    <n v="53033032213"/>
    <s v="Census Tract 322.13, King County, Washington"/>
    <x v="5"/>
    <n v="6"/>
    <n v="15"/>
    <n v="645"/>
    <n v="69.599999999999994"/>
    <n v="2599"/>
    <x v="156"/>
    <n v="6"/>
    <n v="0"/>
    <x v="150"/>
    <n v="19"/>
    <n v="140"/>
    <n v="421"/>
    <n v="0.78"/>
    <x v="0"/>
    <m/>
    <m/>
    <m/>
    <x v="1"/>
    <m/>
    <x v="0"/>
  </r>
  <r>
    <n v="365"/>
    <n v="53033032214"/>
    <s v="Census Tract 322.14, King County, Washington"/>
    <x v="5"/>
    <n v="5"/>
    <n v="12"/>
    <n v="1179"/>
    <n v="73.099999999999994"/>
    <n v="3656"/>
    <x v="157"/>
    <n v="12"/>
    <n v="0"/>
    <x v="151"/>
    <n v="0"/>
    <n v="142"/>
    <n v="533"/>
    <n v="0.56999999999999995"/>
    <x v="0"/>
    <m/>
    <m/>
    <m/>
    <x v="1"/>
    <m/>
    <x v="0"/>
  </r>
  <r>
    <n v="366"/>
    <n v="53033032215"/>
    <s v="Census Tract 322.15, King County, Washington"/>
    <x v="4"/>
    <n v="4"/>
    <n v="2"/>
    <n v="1030"/>
    <n v="83.1"/>
    <n v="2343"/>
    <x v="158"/>
    <n v="7"/>
    <n v="6.8"/>
    <x v="152"/>
    <n v="0"/>
    <n v="0"/>
    <n v="405"/>
    <n v="0.6"/>
    <x v="0"/>
    <m/>
    <m/>
    <m/>
    <x v="1"/>
    <m/>
    <x v="0"/>
  </r>
  <r>
    <n v="367"/>
    <n v="53033032307"/>
    <s v="Census Tract 323.07, King County, Washington"/>
    <x v="5"/>
    <n v="5"/>
    <n v="23"/>
    <n v="818"/>
    <n v="51.3"/>
    <n v="3997"/>
    <x v="159"/>
    <n v="10"/>
    <n v="59.2"/>
    <x v="153"/>
    <n v="0"/>
    <n v="0"/>
    <n v="1036"/>
    <n v="0.87"/>
    <x v="0"/>
    <m/>
    <m/>
    <m/>
    <x v="1"/>
    <m/>
    <x v="0"/>
  </r>
  <r>
    <n v="368"/>
    <n v="53033032309"/>
    <s v="Census Tract 323.09, King County, Washington"/>
    <x v="2"/>
    <n v="15"/>
    <n v="54"/>
    <n v="660"/>
    <n v="77.2"/>
    <n v="3035"/>
    <x v="160"/>
    <n v="80"/>
    <n v="19.600000000000001"/>
    <x v="154"/>
    <n v="111"/>
    <n v="2924"/>
    <n v="136"/>
    <n v="0.53"/>
    <x v="0"/>
    <m/>
    <m/>
    <m/>
    <x v="1"/>
    <m/>
    <x v="0"/>
  </r>
  <r>
    <n v="369"/>
    <n v="53033032311"/>
    <s v="Census Tract 323.11, King County, Washington"/>
    <x v="5"/>
    <n v="2"/>
    <n v="14"/>
    <n v="643"/>
    <n v="56.1"/>
    <n v="3854"/>
    <x v="161"/>
    <n v="6"/>
    <n v="14.3"/>
    <x v="155"/>
    <n v="0"/>
    <n v="0"/>
    <n v="927"/>
    <n v="0.88"/>
    <x v="0"/>
    <m/>
    <m/>
    <m/>
    <x v="1"/>
    <m/>
    <x v="0"/>
  </r>
  <r>
    <n v="370"/>
    <n v="53033032313"/>
    <s v="Census Tract 323.13, King County, Washington"/>
    <x v="5"/>
    <n v="3"/>
    <n v="38"/>
    <n v="844"/>
    <n v="60"/>
    <n v="4262"/>
    <x v="162"/>
    <n v="60"/>
    <n v="20"/>
    <x v="156"/>
    <n v="140"/>
    <n v="1245"/>
    <n v="310"/>
    <n v="0.32"/>
    <x v="0"/>
    <m/>
    <m/>
    <m/>
    <x v="1"/>
    <m/>
    <x v="0"/>
  </r>
  <r>
    <n v="371"/>
    <n v="53033032315"/>
    <s v="Census Tract 323.15, King County, Washington"/>
    <x v="4"/>
    <n v="6"/>
    <n v="19"/>
    <n v="611"/>
    <n v="57.1"/>
    <n v="3511"/>
    <x v="163"/>
    <n v="13"/>
    <n v="23.5"/>
    <x v="157"/>
    <n v="0"/>
    <n v="0"/>
    <n v="797"/>
    <n v="0.85"/>
    <x v="0"/>
    <m/>
    <m/>
    <m/>
    <x v="1"/>
    <m/>
    <x v="0"/>
  </r>
  <r>
    <n v="372"/>
    <n v="53033032316"/>
    <s v="Census Tract 323.16, King County, Washington"/>
    <x v="5"/>
    <n v="4"/>
    <n v="14"/>
    <n v="818"/>
    <n v="77.900000000000006"/>
    <n v="3271"/>
    <x v="164"/>
    <n v="10"/>
    <n v="31.3"/>
    <x v="158"/>
    <n v="0"/>
    <n v="0"/>
    <n v="558"/>
    <n v="0.74"/>
    <x v="0"/>
    <m/>
    <m/>
    <m/>
    <x v="1"/>
    <m/>
    <x v="0"/>
  </r>
  <r>
    <n v="373"/>
    <n v="53033032317"/>
    <s v="Census Tract 323.17, King County, Washington"/>
    <x v="5"/>
    <n v="3"/>
    <n v="8"/>
    <n v="935"/>
    <n v="71.5"/>
    <n v="3691"/>
    <x v="165"/>
    <n v="17"/>
    <n v="18.8"/>
    <x v="159"/>
    <n v="0"/>
    <n v="240"/>
    <n v="564"/>
    <n v="0.81"/>
    <x v="0"/>
    <m/>
    <m/>
    <m/>
    <x v="1"/>
    <m/>
    <x v="0"/>
  </r>
  <r>
    <n v="374"/>
    <n v="53033032318"/>
    <s v="Census Tract 323.18, King County, Washington"/>
    <x v="5"/>
    <n v="8"/>
    <n v="14"/>
    <n v="983"/>
    <n v="77.8"/>
    <n v="3196"/>
    <x v="166"/>
    <n v="12"/>
    <n v="14.9"/>
    <x v="160"/>
    <n v="31"/>
    <n v="79"/>
    <n v="397"/>
    <n v="0.63"/>
    <x v="0"/>
    <m/>
    <m/>
    <m/>
    <x v="1"/>
    <m/>
    <x v="0"/>
  </r>
  <r>
    <n v="376"/>
    <n v="53033032320"/>
    <s v="Census Tract 323.20, King County, Washington"/>
    <x v="2"/>
    <n v="4"/>
    <n v="14"/>
    <n v="536"/>
    <n v="59.3"/>
    <n v="2488"/>
    <x v="167"/>
    <n v="3"/>
    <n v="0"/>
    <x v="161"/>
    <n v="0"/>
    <n v="0"/>
    <n v="789"/>
    <n v="0.87"/>
    <x v="0"/>
    <m/>
    <m/>
    <m/>
    <x v="1"/>
    <m/>
    <x v="0"/>
  </r>
  <r>
    <n v="379"/>
    <n v="53033032323"/>
    <s v="Census Tract 323.23, King County, Washington"/>
    <x v="2"/>
    <n v="4"/>
    <n v="29"/>
    <n v="754"/>
    <n v="70.900000000000006"/>
    <n v="3511"/>
    <x v="168"/>
    <n v="31"/>
    <n v="26.1"/>
    <x v="162"/>
    <n v="22"/>
    <n v="623"/>
    <n v="277"/>
    <n v="0.72"/>
    <x v="0"/>
    <m/>
    <m/>
    <m/>
    <x v="1"/>
    <m/>
    <x v="0"/>
  </r>
  <r>
    <n v="380"/>
    <n v="53033032324"/>
    <s v="Census Tract 323.24, King County, Washington"/>
    <x v="2"/>
    <n v="5"/>
    <n v="43"/>
    <n v="464"/>
    <n v="45"/>
    <n v="3436"/>
    <x v="169"/>
    <n v="44"/>
    <n v="20.5"/>
    <x v="163"/>
    <n v="157"/>
    <n v="757"/>
    <n v="454"/>
    <n v="0.66"/>
    <x v="0"/>
    <m/>
    <m/>
    <m/>
    <x v="1"/>
    <m/>
    <x v="0"/>
  </r>
  <r>
    <n v="381"/>
    <n v="53033032325"/>
    <s v="Census Tract 323.25, King County, Washington"/>
    <x v="2"/>
    <n v="10"/>
    <n v="41"/>
    <n v="474"/>
    <n v="64.400000000000006"/>
    <n v="3507"/>
    <x v="170"/>
    <n v="51"/>
    <n v="25.8"/>
    <x v="164"/>
    <n v="469"/>
    <n v="916"/>
    <n v="176"/>
    <n v="0.56000000000000005"/>
    <x v="0"/>
    <m/>
    <m/>
    <m/>
    <x v="1"/>
    <m/>
    <x v="0"/>
  </r>
  <r>
    <n v="394"/>
    <n v="53033000100"/>
    <s v="Census Tract 1, King County, Washington"/>
    <x v="0"/>
    <n v="22"/>
    <n v="59"/>
    <m/>
    <n v="46.9"/>
    <m/>
    <x v="171"/>
    <n v="71"/>
    <n v="625"/>
    <x v="165"/>
    <n v="111"/>
    <n v="1967"/>
    <n v="290"/>
    <n v="0.57999999999999996"/>
    <x v="1"/>
    <n v="537084"/>
    <m/>
    <m/>
    <x v="3"/>
    <m/>
    <x v="3"/>
  </r>
  <r>
    <n v="395"/>
    <n v="53033000200"/>
    <s v="Census Tract 2, King County, Washington"/>
    <x v="0"/>
    <n v="15"/>
    <n v="48"/>
    <m/>
    <n v="49.3"/>
    <m/>
    <x v="172"/>
    <n v="44"/>
    <n v="554"/>
    <x v="166"/>
    <n v="160"/>
    <n v="1433"/>
    <n v="398"/>
    <n v="0.7"/>
    <x v="1"/>
    <n v="387396"/>
    <m/>
    <m/>
    <x v="3"/>
    <m/>
    <x v="3"/>
  </r>
  <r>
    <n v="396"/>
    <n v="53033000300"/>
    <s v="Census Tract 3, King County, Washington"/>
    <x v="0"/>
    <n v="15"/>
    <n v="37"/>
    <m/>
    <n v="38"/>
    <m/>
    <x v="173"/>
    <n v="24"/>
    <n v="191"/>
    <x v="167"/>
    <n v="0"/>
    <n v="81"/>
    <n v="182"/>
    <n v="0.73"/>
    <x v="1"/>
    <n v="374220"/>
    <m/>
    <m/>
    <x v="3"/>
    <m/>
    <x v="3"/>
  </r>
  <r>
    <n v="397"/>
    <n v="53033000401"/>
    <s v="Census Tract 4.01, King County, Washington"/>
    <x v="0"/>
    <n v="9"/>
    <n v="63"/>
    <m/>
    <n v="29.6"/>
    <m/>
    <x v="174"/>
    <n v="70"/>
    <n v="675"/>
    <x v="168"/>
    <n v="88"/>
    <n v="2325"/>
    <n v="195"/>
    <n v="0.62"/>
    <x v="1"/>
    <n v="369468"/>
    <m/>
    <m/>
    <x v="3"/>
    <m/>
    <x v="3"/>
  </r>
  <r>
    <n v="398"/>
    <n v="53033000402"/>
    <s v="Census Tract 4.02, King County, Washington"/>
    <x v="0"/>
    <n v="15"/>
    <n v="50"/>
    <m/>
    <n v="40.799999999999997"/>
    <m/>
    <x v="175"/>
    <n v="57"/>
    <n v="598"/>
    <x v="169"/>
    <n v="0"/>
    <n v="1073"/>
    <n v="188"/>
    <n v="0.75"/>
    <x v="1"/>
    <n v="418392"/>
    <m/>
    <m/>
    <x v="3"/>
    <m/>
    <x v="3"/>
  </r>
  <r>
    <n v="399"/>
    <n v="53033000500"/>
    <s v="Census Tract 5, King County, Washington"/>
    <x v="0"/>
    <n v="5"/>
    <n v="21"/>
    <m/>
    <n v="62.3"/>
    <m/>
    <x v="176"/>
    <n v="2"/>
    <n v="0"/>
    <x v="170"/>
    <n v="0"/>
    <n v="0"/>
    <n v="441"/>
    <n v="0.8"/>
    <x v="1"/>
    <n v="643788"/>
    <m/>
    <m/>
    <x v="3"/>
    <m/>
    <x v="3"/>
  </r>
  <r>
    <n v="400"/>
    <n v="53033000600"/>
    <s v="Census Tract 6, King County, Washington"/>
    <x v="0"/>
    <n v="19"/>
    <n v="52"/>
    <m/>
    <n v="37"/>
    <m/>
    <x v="177"/>
    <n v="38"/>
    <n v="352"/>
    <x v="171"/>
    <n v="85"/>
    <n v="1167"/>
    <n v="485"/>
    <n v="0.55000000000000004"/>
    <x v="1"/>
    <n v="395820"/>
    <m/>
    <m/>
    <x v="3"/>
    <m/>
    <x v="3"/>
  </r>
  <r>
    <n v="401"/>
    <n v="53033000700"/>
    <s v="Census Tract 7, King County, Washington"/>
    <x v="0"/>
    <n v="23"/>
    <n v="49"/>
    <m/>
    <n v="52.5"/>
    <m/>
    <x v="178"/>
    <n v="68"/>
    <n v="797"/>
    <x v="172"/>
    <n v="78"/>
    <n v="1371"/>
    <n v="230"/>
    <n v="0.59"/>
    <x v="1"/>
    <n v="397224"/>
    <m/>
    <m/>
    <x v="3"/>
    <m/>
    <x v="3"/>
  </r>
  <r>
    <n v="402"/>
    <n v="53033000800"/>
    <s v="Census Tract 8, King County, Washington"/>
    <x v="0"/>
    <n v="19"/>
    <n v="39"/>
    <m/>
    <n v="48.9"/>
    <m/>
    <x v="179"/>
    <n v="22"/>
    <n v="139"/>
    <x v="173"/>
    <n v="0"/>
    <n v="42"/>
    <n v="243"/>
    <n v="0.78"/>
    <x v="1"/>
    <n v="436536"/>
    <m/>
    <m/>
    <x v="3"/>
    <m/>
    <x v="3"/>
  </r>
  <r>
    <n v="403"/>
    <n v="53033000900"/>
    <s v="Census Tract 9, King County, Washington"/>
    <x v="0"/>
    <n v="11"/>
    <n v="38"/>
    <m/>
    <n v="68.8"/>
    <m/>
    <x v="180"/>
    <n v="27"/>
    <n v="118"/>
    <x v="174"/>
    <n v="0"/>
    <n v="67"/>
    <n v="227"/>
    <n v="0.81"/>
    <x v="1"/>
    <n v="741528"/>
    <m/>
    <m/>
    <x v="3"/>
    <m/>
    <x v="3"/>
  </r>
  <r>
    <n v="404"/>
    <n v="53033001000"/>
    <s v="Census Tract 10, King County, Washington"/>
    <x v="0"/>
    <n v="11"/>
    <n v="34"/>
    <m/>
    <n v="60.7"/>
    <m/>
    <x v="181"/>
    <n v="34"/>
    <n v="89"/>
    <x v="175"/>
    <n v="56"/>
    <n v="158"/>
    <n v="83"/>
    <n v="0.73"/>
    <x v="1"/>
    <n v="457920"/>
    <m/>
    <m/>
    <x v="3"/>
    <m/>
    <x v="3"/>
  </r>
  <r>
    <n v="405"/>
    <n v="53033001100"/>
    <s v="Census Tract 11, King County, Washington"/>
    <x v="0"/>
    <n v="15"/>
    <n v="38"/>
    <m/>
    <n v="64.400000000000006"/>
    <m/>
    <x v="182"/>
    <n v="36"/>
    <n v="169"/>
    <x v="176"/>
    <n v="38"/>
    <n v="151"/>
    <n v="173"/>
    <n v="0.72"/>
    <x v="1"/>
    <n v="466452"/>
    <m/>
    <m/>
    <x v="3"/>
    <m/>
    <x v="3"/>
  </r>
  <r>
    <n v="406"/>
    <n v="53033001200"/>
    <s v="Census Tract 12, King County, Washington"/>
    <x v="0"/>
    <n v="29"/>
    <n v="69"/>
    <m/>
    <n v="40.700000000000003"/>
    <m/>
    <x v="183"/>
    <n v="79"/>
    <n v="1089"/>
    <x v="177"/>
    <n v="146"/>
    <n v="2693"/>
    <n v="169"/>
    <n v="0.57999999999999996"/>
    <x v="1"/>
    <n v="340200"/>
    <m/>
    <m/>
    <x v="3"/>
    <m/>
    <x v="3"/>
  </r>
  <r>
    <n v="407"/>
    <n v="53033001300"/>
    <s v="Census Tract 13, King County, Washington"/>
    <x v="0"/>
    <n v="18"/>
    <n v="60"/>
    <m/>
    <n v="36.700000000000003"/>
    <m/>
    <x v="184"/>
    <n v="70"/>
    <n v="535"/>
    <x v="178"/>
    <n v="120"/>
    <n v="1123"/>
    <n v="137"/>
    <n v="0.56000000000000005"/>
    <x v="1"/>
    <n v="385236"/>
    <m/>
    <m/>
    <x v="3"/>
    <m/>
    <x v="3"/>
  </r>
  <r>
    <n v="408"/>
    <n v="53033001400"/>
    <s v="Census Tract 14, King County, Washington"/>
    <x v="0"/>
    <n v="13"/>
    <n v="47"/>
    <m/>
    <n v="40.799999999999997"/>
    <m/>
    <x v="185"/>
    <n v="39"/>
    <n v="361"/>
    <x v="179"/>
    <n v="45"/>
    <n v="572"/>
    <n v="297"/>
    <n v="0.77"/>
    <x v="1"/>
    <n v="443124"/>
    <m/>
    <m/>
    <x v="3"/>
    <m/>
    <x v="3"/>
  </r>
  <r>
    <n v="409"/>
    <n v="53033001500"/>
    <s v="Census Tract 15, King County, Washington"/>
    <x v="0"/>
    <n v="6"/>
    <n v="39"/>
    <m/>
    <n v="62.7"/>
    <m/>
    <x v="186"/>
    <n v="15"/>
    <n v="69"/>
    <x v="180"/>
    <n v="0"/>
    <n v="84"/>
    <n v="244"/>
    <n v="0.94"/>
    <x v="1"/>
    <n v="641736"/>
    <m/>
    <m/>
    <x v="3"/>
    <m/>
    <x v="3"/>
  </r>
  <r>
    <n v="410"/>
    <n v="53033001600"/>
    <s v="Census Tract 16, King County, Washington"/>
    <x v="0"/>
    <n v="10"/>
    <n v="34"/>
    <m/>
    <n v="56.2"/>
    <m/>
    <x v="187"/>
    <n v="17"/>
    <n v="131"/>
    <x v="181"/>
    <n v="19"/>
    <n v="195"/>
    <n v="267"/>
    <n v="0.86"/>
    <x v="1"/>
    <n v="640008"/>
    <m/>
    <m/>
    <x v="3"/>
    <m/>
    <x v="3"/>
  </r>
  <r>
    <n v="411"/>
    <n v="53033001701"/>
    <s v="Census Tract 17.01, King County, Washington"/>
    <x v="0"/>
    <n v="17"/>
    <n v="64"/>
    <m/>
    <n v="60.1"/>
    <m/>
    <x v="188"/>
    <n v="45"/>
    <n v="343"/>
    <x v="182"/>
    <n v="85"/>
    <n v="1010"/>
    <n v="208"/>
    <n v="0.57999999999999996"/>
    <x v="1"/>
    <n v="375732"/>
    <m/>
    <m/>
    <x v="3"/>
    <m/>
    <x v="3"/>
  </r>
  <r>
    <n v="412"/>
    <n v="53033001702"/>
    <s v="Census Tract 17.02, King County, Washington"/>
    <x v="0"/>
    <n v="15"/>
    <n v="38"/>
    <m/>
    <n v="37.6"/>
    <m/>
    <x v="189"/>
    <n v="45"/>
    <n v="270"/>
    <x v="183"/>
    <n v="119"/>
    <n v="483"/>
    <n v="238"/>
    <n v="0.66"/>
    <x v="1"/>
    <n v="407592"/>
    <m/>
    <m/>
    <x v="3"/>
    <m/>
    <x v="3"/>
  </r>
  <r>
    <n v="413"/>
    <n v="53033001800"/>
    <s v="Census Tract 18, King County, Washington"/>
    <x v="0"/>
    <n v="19"/>
    <n v="66"/>
    <m/>
    <n v="66.2"/>
    <m/>
    <x v="190"/>
    <n v="58"/>
    <n v="538"/>
    <x v="184"/>
    <n v="156"/>
    <n v="698"/>
    <n v="131"/>
    <n v="0.77"/>
    <x v="1"/>
    <n v="406944"/>
    <m/>
    <m/>
    <x v="3"/>
    <m/>
    <x v="3"/>
  </r>
  <r>
    <n v="414"/>
    <n v="53033001900"/>
    <s v="Census Tract 19, King County, Washington"/>
    <x v="0"/>
    <n v="17"/>
    <n v="48"/>
    <m/>
    <n v="56.5"/>
    <m/>
    <x v="191"/>
    <n v="36"/>
    <n v="256"/>
    <x v="185"/>
    <n v="63"/>
    <n v="598"/>
    <n v="186"/>
    <n v="0.74"/>
    <x v="1"/>
    <n v="435996"/>
    <m/>
    <m/>
    <x v="3"/>
    <m/>
    <x v="3"/>
  </r>
  <r>
    <n v="415"/>
    <n v="53033002000"/>
    <s v="Census Tract 20, King County, Washington"/>
    <x v="0"/>
    <n v="18"/>
    <n v="45"/>
    <m/>
    <n v="66.099999999999994"/>
    <m/>
    <x v="192"/>
    <n v="34"/>
    <n v="239"/>
    <x v="186"/>
    <n v="36"/>
    <n v="355"/>
    <n v="149"/>
    <n v="0.79"/>
    <x v="1"/>
    <n v="456516"/>
    <m/>
    <m/>
    <x v="3"/>
    <m/>
    <x v="3"/>
  </r>
  <r>
    <n v="416"/>
    <n v="53033002100"/>
    <s v="Census Tract 21, King County, Washington"/>
    <x v="0"/>
    <n v="22"/>
    <n v="46"/>
    <m/>
    <n v="67.2"/>
    <m/>
    <x v="193"/>
    <n v="26"/>
    <n v="177"/>
    <x v="187"/>
    <n v="73"/>
    <n v="262"/>
    <n v="344"/>
    <n v="0.7"/>
    <x v="1"/>
    <n v="466776"/>
    <m/>
    <m/>
    <x v="3"/>
    <m/>
    <x v="3"/>
  </r>
  <r>
    <n v="417"/>
    <n v="53033002200"/>
    <s v="Census Tract 22, King County, Washington"/>
    <x v="0"/>
    <n v="12"/>
    <n v="28"/>
    <m/>
    <n v="70.5"/>
    <m/>
    <x v="194"/>
    <n v="17"/>
    <n v="188"/>
    <x v="188"/>
    <n v="0"/>
    <n v="210"/>
    <n v="391"/>
    <n v="0.79"/>
    <x v="1"/>
    <n v="660960"/>
    <m/>
    <m/>
    <x v="3"/>
    <m/>
    <x v="3"/>
  </r>
  <r>
    <n v="418"/>
    <n v="53033002400"/>
    <s v="Census Tract 24, King County, Washington"/>
    <x v="0"/>
    <n v="18"/>
    <n v="42"/>
    <m/>
    <n v="75.5"/>
    <m/>
    <x v="195"/>
    <n v="34"/>
    <n v="230"/>
    <x v="189"/>
    <n v="79"/>
    <n v="213"/>
    <n v="117"/>
    <n v="0.81"/>
    <x v="1"/>
    <n v="539460"/>
    <m/>
    <m/>
    <x v="3"/>
    <m/>
    <x v="3"/>
  </r>
  <r>
    <n v="419"/>
    <n v="53033002500"/>
    <s v="Census Tract 25, King County, Washington"/>
    <x v="0"/>
    <n v="24"/>
    <n v="41"/>
    <m/>
    <n v="75.8"/>
    <m/>
    <x v="196"/>
    <n v="26"/>
    <n v="165"/>
    <x v="190"/>
    <n v="35"/>
    <n v="76"/>
    <n v="248"/>
    <n v="0.78"/>
    <x v="1"/>
    <n v="516996"/>
    <m/>
    <m/>
    <x v="3"/>
    <m/>
    <x v="3"/>
  </r>
  <r>
    <n v="420"/>
    <n v="53033002600"/>
    <s v="Census Tract 26, King County, Washington"/>
    <x v="0"/>
    <n v="22"/>
    <n v="47"/>
    <m/>
    <n v="75.2"/>
    <m/>
    <x v="197"/>
    <n v="26"/>
    <n v="282"/>
    <x v="191"/>
    <n v="49"/>
    <n v="272"/>
    <n v="241"/>
    <n v="0.83"/>
    <x v="1"/>
    <n v="559656"/>
    <m/>
    <m/>
    <x v="3"/>
    <m/>
    <x v="3"/>
  </r>
  <r>
    <n v="421"/>
    <n v="53033002700"/>
    <s v="Census Tract 27, King County, Washington"/>
    <x v="0"/>
    <n v="19"/>
    <n v="45"/>
    <m/>
    <n v="72.400000000000006"/>
    <m/>
    <x v="198"/>
    <n v="28"/>
    <n v="436"/>
    <x v="192"/>
    <n v="79"/>
    <n v="393"/>
    <n v="327"/>
    <n v="0.77"/>
    <x v="1"/>
    <n v="583740"/>
    <m/>
    <m/>
    <x v="3"/>
    <m/>
    <x v="3"/>
  </r>
  <r>
    <n v="422"/>
    <n v="53033002800"/>
    <s v="Census Tract 28, King County, Washington"/>
    <x v="0"/>
    <n v="23"/>
    <n v="55"/>
    <m/>
    <n v="70.7"/>
    <m/>
    <x v="199"/>
    <n v="42"/>
    <n v="296"/>
    <x v="193"/>
    <n v="106"/>
    <n v="507"/>
    <n v="240"/>
    <n v="0.81"/>
    <x v="1"/>
    <n v="501984"/>
    <m/>
    <m/>
    <x v="3"/>
    <m/>
    <x v="3"/>
  </r>
  <r>
    <n v="423"/>
    <n v="53033002900"/>
    <s v="Census Tract 29, King County, Washington"/>
    <x v="0"/>
    <n v="20"/>
    <n v="45"/>
    <m/>
    <n v="66.8"/>
    <m/>
    <x v="200"/>
    <n v="29"/>
    <n v="109"/>
    <x v="194"/>
    <n v="11"/>
    <n v="338"/>
    <n v="184"/>
    <n v="0.87"/>
    <x v="1"/>
    <n v="506952"/>
    <m/>
    <m/>
    <x v="3"/>
    <m/>
    <x v="3"/>
  </r>
  <r>
    <n v="424"/>
    <n v="53033003000"/>
    <s v="Census Tract 30, King County, Washington"/>
    <x v="0"/>
    <n v="13"/>
    <n v="47"/>
    <m/>
    <n v="62.8"/>
    <m/>
    <x v="201"/>
    <n v="25"/>
    <n v="305"/>
    <x v="195"/>
    <n v="125"/>
    <n v="200"/>
    <n v="308"/>
    <n v="0.89"/>
    <x v="1"/>
    <n v="501444"/>
    <m/>
    <m/>
    <x v="3"/>
    <m/>
    <x v="3"/>
  </r>
  <r>
    <n v="425"/>
    <n v="53033003100"/>
    <s v="Census Tract 31, King County, Washington"/>
    <x v="0"/>
    <n v="14"/>
    <n v="38"/>
    <m/>
    <n v="63.6"/>
    <m/>
    <x v="202"/>
    <n v="14"/>
    <n v="197"/>
    <x v="196"/>
    <n v="8"/>
    <n v="218"/>
    <n v="597"/>
    <n v="0.89"/>
    <x v="1"/>
    <n v="553284"/>
    <m/>
    <m/>
    <x v="3"/>
    <m/>
    <x v="3"/>
  </r>
  <r>
    <n v="426"/>
    <n v="53033003200"/>
    <s v="Census Tract 32, King County, Washington"/>
    <x v="0"/>
    <n v="21"/>
    <n v="59"/>
    <m/>
    <n v="58"/>
    <m/>
    <x v="203"/>
    <n v="49"/>
    <n v="671"/>
    <x v="197"/>
    <n v="340"/>
    <n v="1548"/>
    <n v="293"/>
    <n v="0.86"/>
    <x v="1"/>
    <n v="593028"/>
    <m/>
    <m/>
    <x v="3"/>
    <m/>
    <x v="3"/>
  </r>
  <r>
    <n v="427"/>
    <n v="53033003300"/>
    <s v="Census Tract 33, King County, Washington"/>
    <x v="0"/>
    <n v="21"/>
    <n v="53"/>
    <m/>
    <n v="55.2"/>
    <m/>
    <x v="204"/>
    <n v="55"/>
    <n v="668"/>
    <x v="198"/>
    <n v="394"/>
    <n v="813"/>
    <n v="322"/>
    <n v="0.84"/>
    <x v="1"/>
    <n v="500256"/>
    <m/>
    <m/>
    <x v="3"/>
    <m/>
    <x v="3"/>
  </r>
  <r>
    <n v="428"/>
    <n v="53033003400"/>
    <s v="Census Tract 34, King County, Washington"/>
    <x v="0"/>
    <n v="7"/>
    <n v="48"/>
    <m/>
    <n v="64"/>
    <m/>
    <x v="205"/>
    <n v="27"/>
    <n v="208"/>
    <x v="199"/>
    <n v="113"/>
    <n v="150"/>
    <n v="190"/>
    <n v="0.87"/>
    <x v="1"/>
    <n v="582336"/>
    <m/>
    <m/>
    <x v="3"/>
    <m/>
    <x v="3"/>
  </r>
  <r>
    <n v="429"/>
    <n v="53033003500"/>
    <s v="Census Tract 35, King County, Washington"/>
    <x v="0"/>
    <n v="19"/>
    <n v="56"/>
    <m/>
    <n v="67.400000000000006"/>
    <m/>
    <x v="206"/>
    <n v="46"/>
    <n v="298"/>
    <x v="200"/>
    <n v="90"/>
    <n v="451"/>
    <n v="147"/>
    <n v="0.85"/>
    <x v="1"/>
    <n v="646164"/>
    <m/>
    <m/>
    <x v="3"/>
    <m/>
    <x v="3"/>
  </r>
  <r>
    <n v="430"/>
    <n v="53033003600"/>
    <s v="Census Tract 36, King County, Washington"/>
    <x v="0"/>
    <n v="19"/>
    <n v="67"/>
    <m/>
    <n v="69.099999999999994"/>
    <m/>
    <x v="207"/>
    <n v="65"/>
    <n v="903"/>
    <x v="201"/>
    <n v="174"/>
    <n v="1817"/>
    <n v="164"/>
    <n v="0.85"/>
    <x v="1"/>
    <n v="530604"/>
    <m/>
    <m/>
    <x v="3"/>
    <m/>
    <x v="3"/>
  </r>
  <r>
    <n v="431"/>
    <n v="53033003800"/>
    <s v="Census Tract 38, King County, Washington"/>
    <x v="0"/>
    <n v="12"/>
    <n v="41"/>
    <m/>
    <n v="73.099999999999994"/>
    <m/>
    <x v="208"/>
    <n v="16"/>
    <n v="71"/>
    <x v="202"/>
    <n v="24"/>
    <n v="110"/>
    <n v="76"/>
    <n v="0.83"/>
    <x v="1"/>
    <n v="598860"/>
    <m/>
    <m/>
    <x v="3"/>
    <m/>
    <x v="3"/>
  </r>
  <r>
    <n v="432"/>
    <n v="53033003900"/>
    <s v="Census Tract 39, King County, Washington"/>
    <x v="0"/>
    <n v="8"/>
    <n v="40"/>
    <m/>
    <n v="66.3"/>
    <m/>
    <x v="209"/>
    <n v="27"/>
    <n v="150"/>
    <x v="203"/>
    <n v="27"/>
    <n v="161"/>
    <n v="147"/>
    <n v="0.76"/>
    <x v="1"/>
    <n v="588924"/>
    <m/>
    <m/>
    <x v="3"/>
    <m/>
    <x v="3"/>
  </r>
  <r>
    <n v="433"/>
    <n v="53033004000"/>
    <s v="Census Tract 40, King County, Washington"/>
    <x v="0"/>
    <n v="22"/>
    <n v="54"/>
    <m/>
    <n v="68.2"/>
    <m/>
    <x v="210"/>
    <n v="29"/>
    <n v="149"/>
    <x v="204"/>
    <n v="55"/>
    <n v="516"/>
    <n v="67"/>
    <n v="0.69"/>
    <x v="1"/>
    <n v="618732"/>
    <m/>
    <m/>
    <x v="3"/>
    <m/>
    <x v="3"/>
  </r>
  <r>
    <n v="434"/>
    <n v="53033004100"/>
    <s v="Census Tract 41, King County, Washington"/>
    <x v="0"/>
    <n v="15"/>
    <n v="37"/>
    <m/>
    <n v="85.5"/>
    <m/>
    <x v="211"/>
    <n v="35"/>
    <n v="579"/>
    <x v="205"/>
    <n v="174"/>
    <n v="549"/>
    <n v="533"/>
    <n v="0.83"/>
    <x v="1"/>
    <n v="999000"/>
    <m/>
    <m/>
    <x v="3"/>
    <m/>
    <x v="3"/>
  </r>
  <r>
    <n v="435"/>
    <n v="53033004200"/>
    <s v="Census Tract 42, King County, Washington"/>
    <x v="0"/>
    <n v="18"/>
    <n v="44"/>
    <m/>
    <n v="80.599999999999994"/>
    <m/>
    <x v="212"/>
    <n v="29"/>
    <n v="491"/>
    <x v="206"/>
    <n v="114"/>
    <n v="366"/>
    <n v="638"/>
    <n v="0.82"/>
    <x v="1"/>
    <n v="634932"/>
    <m/>
    <m/>
    <x v="3"/>
    <m/>
    <x v="3"/>
  </r>
  <r>
    <n v="436"/>
    <n v="53033004301"/>
    <s v="Census Tract 43.01, King County, Washington"/>
    <x v="0"/>
    <n v="17"/>
    <n v="61"/>
    <m/>
    <n v="75.2"/>
    <m/>
    <x v="213"/>
    <n v="53"/>
    <n v="253"/>
    <x v="207"/>
    <n v="19"/>
    <n v="716"/>
    <n v="128"/>
    <n v="0.76"/>
    <x v="1"/>
    <n v="540000"/>
    <m/>
    <m/>
    <x v="3"/>
    <m/>
    <x v="3"/>
  </r>
  <r>
    <n v="437"/>
    <n v="53033004400"/>
    <s v="Census Tract 44, King County, Washington"/>
    <x v="0"/>
    <n v="18"/>
    <n v="67"/>
    <m/>
    <n v="74.900000000000006"/>
    <m/>
    <x v="214"/>
    <n v="69"/>
    <n v="475"/>
    <x v="208"/>
    <n v="122"/>
    <n v="1182"/>
    <n v="262"/>
    <n v="0.79"/>
    <x v="1"/>
    <n v="677700"/>
    <m/>
    <m/>
    <x v="3"/>
    <m/>
    <x v="3"/>
  </r>
  <r>
    <n v="438"/>
    <n v="53033004500"/>
    <s v="Census Tract 45, King County, Washington"/>
    <x v="0"/>
    <n v="18"/>
    <n v="50"/>
    <m/>
    <n v="69.599999999999994"/>
    <m/>
    <x v="215"/>
    <n v="41"/>
    <n v="314"/>
    <x v="209"/>
    <n v="0"/>
    <n v="45"/>
    <n v="256"/>
    <n v="0.85"/>
    <x v="1"/>
    <n v="574992"/>
    <m/>
    <m/>
    <x v="3"/>
    <m/>
    <x v="3"/>
  </r>
  <r>
    <n v="439"/>
    <n v="53033004600"/>
    <s v="Census Tract 46, King County, Washington"/>
    <x v="0"/>
    <n v="7"/>
    <n v="49"/>
    <m/>
    <n v="75.5"/>
    <m/>
    <x v="216"/>
    <n v="32"/>
    <n v="277"/>
    <x v="210"/>
    <n v="53"/>
    <n v="200"/>
    <n v="126"/>
    <n v="0.83"/>
    <x v="1"/>
    <n v="664848"/>
    <m/>
    <m/>
    <x v="3"/>
    <m/>
    <x v="3"/>
  </r>
  <r>
    <n v="440"/>
    <n v="53033004700"/>
    <s v="Census Tract 47, King County, Washington"/>
    <x v="0"/>
    <n v="24"/>
    <n v="72"/>
    <m/>
    <n v="56.1"/>
    <m/>
    <x v="217"/>
    <n v="73"/>
    <n v="1173"/>
    <x v="211"/>
    <n v="346"/>
    <n v="2429"/>
    <n v="313"/>
    <n v="0.8"/>
    <x v="1"/>
    <n v="383292"/>
    <m/>
    <m/>
    <x v="3"/>
    <m/>
    <x v="3"/>
  </r>
  <r>
    <n v="441"/>
    <n v="53033004800"/>
    <s v="Census Tract 48, King County, Washington"/>
    <x v="0"/>
    <n v="21"/>
    <n v="53"/>
    <m/>
    <n v="63.6"/>
    <m/>
    <x v="218"/>
    <n v="39"/>
    <n v="499"/>
    <x v="212"/>
    <n v="322"/>
    <n v="186"/>
    <n v="223"/>
    <n v="0.86"/>
    <x v="1"/>
    <n v="534168"/>
    <m/>
    <m/>
    <x v="3"/>
    <m/>
    <x v="3"/>
  </r>
  <r>
    <n v="442"/>
    <n v="53033004900"/>
    <s v="Census Tract 49, King County, Washington"/>
    <x v="0"/>
    <n v="27"/>
    <n v="78"/>
    <m/>
    <n v="75.599999999999994"/>
    <m/>
    <x v="219"/>
    <n v="71"/>
    <n v="1026"/>
    <x v="213"/>
    <n v="381"/>
    <n v="2102"/>
    <n v="210"/>
    <n v="0.86"/>
    <x v="1"/>
    <n v="522612"/>
    <m/>
    <m/>
    <x v="3"/>
    <m/>
    <x v="3"/>
  </r>
  <r>
    <n v="443"/>
    <n v="53033005000"/>
    <s v="Census Tract 50, King County, Washington"/>
    <x v="0"/>
    <n v="18"/>
    <n v="68"/>
    <m/>
    <n v="56.3"/>
    <m/>
    <x v="220"/>
    <n v="71"/>
    <n v="553"/>
    <x v="214"/>
    <n v="138"/>
    <n v="1097"/>
    <n v="128"/>
    <n v="0.82"/>
    <x v="1"/>
    <n v="606420"/>
    <m/>
    <m/>
    <x v="3"/>
    <m/>
    <x v="3"/>
  </r>
  <r>
    <n v="444"/>
    <n v="53033005100"/>
    <s v="Census Tract 51, King County, Washington"/>
    <x v="0"/>
    <n v="13"/>
    <n v="56"/>
    <m/>
    <n v="78.2"/>
    <m/>
    <x v="221"/>
    <n v="38"/>
    <n v="257"/>
    <x v="215"/>
    <n v="255"/>
    <n v="268"/>
    <n v="201"/>
    <n v="0.85"/>
    <x v="1"/>
    <n v="691740"/>
    <m/>
    <m/>
    <x v="3"/>
    <m/>
    <x v="3"/>
  </r>
  <r>
    <n v="445"/>
    <n v="53033005200"/>
    <s v="Census Tract 52, King County, Washington"/>
    <x v="0"/>
    <n v="30"/>
    <n v="78"/>
    <m/>
    <n v="69.400000000000006"/>
    <m/>
    <x v="222"/>
    <n v="75"/>
    <n v="796"/>
    <x v="216"/>
    <n v="167"/>
    <n v="1993"/>
    <n v="175"/>
    <n v="0.62"/>
    <x v="1"/>
    <n v="481356"/>
    <m/>
    <m/>
    <x v="3"/>
    <m/>
    <x v="3"/>
  </r>
  <r>
    <n v="446"/>
    <n v="53033005301"/>
    <s v="Census Tract 53.01, King County, Washington"/>
    <x v="0"/>
    <n v="28"/>
    <n v="89"/>
    <m/>
    <n v="65.2"/>
    <m/>
    <x v="223"/>
    <n v="98"/>
    <n v="690"/>
    <x v="217"/>
    <n v="40"/>
    <n v="2631"/>
    <n v="126"/>
    <n v="0.66"/>
    <x v="1"/>
    <n v="243000"/>
    <m/>
    <m/>
    <x v="3"/>
    <m/>
    <x v="3"/>
  </r>
  <r>
    <n v="447"/>
    <n v="53033005400"/>
    <s v="Census Tract 54, King County, Washington"/>
    <x v="0"/>
    <n v="22"/>
    <n v="65"/>
    <m/>
    <n v="78.7"/>
    <m/>
    <x v="224"/>
    <n v="60"/>
    <n v="727"/>
    <x v="76"/>
    <n v="267"/>
    <n v="1305"/>
    <n v="145"/>
    <n v="0.85"/>
    <x v="1"/>
    <n v="509652"/>
    <m/>
    <m/>
    <x v="3"/>
    <m/>
    <x v="3"/>
  </r>
  <r>
    <n v="448"/>
    <n v="53033005600"/>
    <s v="Census Tract 56, King County, Washington"/>
    <x v="0"/>
    <n v="8"/>
    <n v="29"/>
    <m/>
    <n v="75.8"/>
    <m/>
    <x v="225"/>
    <n v="8"/>
    <n v="71"/>
    <x v="218"/>
    <n v="0"/>
    <n v="0"/>
    <n v="463"/>
    <n v="0.91"/>
    <x v="1"/>
    <n v="869184"/>
    <m/>
    <m/>
    <x v="3"/>
    <m/>
    <x v="3"/>
  </r>
  <r>
    <n v="449"/>
    <n v="53033005700"/>
    <s v="Census Tract 57, King County, Washington"/>
    <x v="0"/>
    <n v="19"/>
    <n v="50"/>
    <m/>
    <n v="70.099999999999994"/>
    <m/>
    <x v="226"/>
    <n v="28"/>
    <n v="381"/>
    <x v="219"/>
    <n v="0"/>
    <n v="538"/>
    <n v="374"/>
    <n v="0.84"/>
    <x v="1"/>
    <n v="639684"/>
    <m/>
    <m/>
    <x v="3"/>
    <m/>
    <x v="3"/>
  </r>
  <r>
    <n v="450"/>
    <n v="53033005801"/>
    <s v="Census Tract 58.01, King County, Washington"/>
    <x v="0"/>
    <n v="20"/>
    <n v="60"/>
    <m/>
    <n v="60.6"/>
    <m/>
    <x v="227"/>
    <n v="61"/>
    <n v="914"/>
    <x v="220"/>
    <n v="157"/>
    <n v="1671"/>
    <n v="189"/>
    <n v="0.84"/>
    <x v="1"/>
    <n v="441288"/>
    <m/>
    <m/>
    <x v="3"/>
    <m/>
    <x v="3"/>
  </r>
  <r>
    <n v="451"/>
    <n v="53033005802"/>
    <s v="Census Tract 58.02, King County, Washington"/>
    <x v="0"/>
    <n v="18"/>
    <n v="66"/>
    <m/>
    <n v="61.9"/>
    <m/>
    <x v="228"/>
    <n v="57"/>
    <n v="521"/>
    <x v="221"/>
    <n v="293"/>
    <n v="1351"/>
    <n v="94"/>
    <n v="0.8"/>
    <x v="1"/>
    <n v="548640"/>
    <m/>
    <m/>
    <x v="3"/>
    <m/>
    <x v="3"/>
  </r>
  <r>
    <n v="452"/>
    <n v="53033005900"/>
    <s v="Census Tract 59, King County, Washington"/>
    <x v="0"/>
    <n v="18"/>
    <n v="53"/>
    <m/>
    <n v="64.099999999999994"/>
    <m/>
    <x v="229"/>
    <n v="47"/>
    <n v="451"/>
    <x v="222"/>
    <n v="245"/>
    <n v="703"/>
    <n v="252"/>
    <n v="0.86"/>
    <x v="1"/>
    <n v="683316"/>
    <m/>
    <m/>
    <x v="3"/>
    <m/>
    <x v="3"/>
  </r>
  <r>
    <n v="453"/>
    <n v="53033006000"/>
    <s v="Census Tract 60, King County, Washington"/>
    <x v="0"/>
    <n v="14"/>
    <n v="55"/>
    <m/>
    <n v="70.400000000000006"/>
    <m/>
    <x v="230"/>
    <n v="45"/>
    <n v="445"/>
    <x v="223"/>
    <n v="248"/>
    <n v="1244"/>
    <n v="159"/>
    <n v="0.82"/>
    <x v="1"/>
    <n v="702648"/>
    <m/>
    <m/>
    <x v="3"/>
    <m/>
    <x v="3"/>
  </r>
  <r>
    <n v="454"/>
    <n v="53033006100"/>
    <s v="Census Tract 61, King County, Washington"/>
    <x v="0"/>
    <n v="24"/>
    <n v="68"/>
    <m/>
    <n v="70.2"/>
    <m/>
    <x v="231"/>
    <n v="60"/>
    <n v="829"/>
    <x v="224"/>
    <n v="302"/>
    <n v="1518"/>
    <n v="96"/>
    <n v="0.86"/>
    <x v="1"/>
    <n v="667548"/>
    <m/>
    <m/>
    <x v="3"/>
    <m/>
    <x v="3"/>
  </r>
  <r>
    <n v="455"/>
    <n v="53033006200"/>
    <s v="Census Tract 62, King County, Washington"/>
    <x v="0"/>
    <n v="16"/>
    <n v="31"/>
    <m/>
    <n v="79.3"/>
    <m/>
    <x v="232"/>
    <n v="17"/>
    <n v="122"/>
    <x v="225"/>
    <n v="11"/>
    <n v="89"/>
    <n v="332"/>
    <n v="0.86"/>
    <x v="1"/>
    <n v="855036"/>
    <m/>
    <m/>
    <x v="3"/>
    <m/>
    <x v="3"/>
  </r>
  <r>
    <n v="456"/>
    <n v="53033006300"/>
    <s v="Census Tract 63, King County, Washington"/>
    <x v="0"/>
    <n v="10"/>
    <n v="56"/>
    <m/>
    <n v="79.400000000000006"/>
    <m/>
    <x v="233"/>
    <n v="46"/>
    <n v="690"/>
    <x v="226"/>
    <n v="52"/>
    <n v="1418"/>
    <n v="421"/>
    <n v="0.91"/>
    <x v="1"/>
    <n v="1041444"/>
    <m/>
    <m/>
    <x v="3"/>
    <m/>
    <x v="3"/>
  </r>
  <r>
    <n v="457"/>
    <n v="53033006400"/>
    <s v="Census Tract 64, King County, Washington"/>
    <x v="0"/>
    <n v="16"/>
    <n v="32"/>
    <m/>
    <n v="74.099999999999994"/>
    <m/>
    <x v="234"/>
    <n v="27"/>
    <n v="145"/>
    <x v="227"/>
    <n v="58"/>
    <n v="111"/>
    <n v="201"/>
    <n v="0.85"/>
    <x v="1"/>
    <n v="908820"/>
    <m/>
    <m/>
    <x v="3"/>
    <m/>
    <x v="3"/>
  </r>
  <r>
    <n v="458"/>
    <n v="53033006500"/>
    <s v="Census Tract 65, King County, Washington"/>
    <x v="0"/>
    <n v="21"/>
    <n v="68"/>
    <m/>
    <n v="73.900000000000006"/>
    <m/>
    <x v="235"/>
    <n v="50"/>
    <n v="387"/>
    <x v="228"/>
    <n v="102"/>
    <n v="1249"/>
    <n v="148"/>
    <n v="0.8"/>
    <x v="1"/>
    <n v="826416"/>
    <m/>
    <m/>
    <x v="3"/>
    <m/>
    <x v="3"/>
  </r>
  <r>
    <n v="459"/>
    <n v="53033006600"/>
    <s v="Census Tract 66, King County, Washington"/>
    <x v="0"/>
    <n v="23"/>
    <n v="80"/>
    <m/>
    <n v="68.599999999999994"/>
    <m/>
    <x v="236"/>
    <n v="77"/>
    <n v="691"/>
    <x v="229"/>
    <n v="114"/>
    <n v="1646"/>
    <n v="101"/>
    <n v="0.82"/>
    <x v="1"/>
    <n v="594648"/>
    <m/>
    <m/>
    <x v="3"/>
    <m/>
    <x v="3"/>
  </r>
  <r>
    <n v="460"/>
    <n v="53033006700"/>
    <s v="Census Tract 67, King County, Washington"/>
    <x v="0"/>
    <n v="24"/>
    <n v="73"/>
    <m/>
    <n v="68.7"/>
    <m/>
    <x v="237"/>
    <n v="62"/>
    <n v="987"/>
    <x v="230"/>
    <n v="244"/>
    <n v="3155"/>
    <n v="157"/>
    <n v="0.75"/>
    <x v="1"/>
    <n v="466020"/>
    <m/>
    <m/>
    <x v="3"/>
    <m/>
    <x v="3"/>
  </r>
  <r>
    <n v="461"/>
    <n v="53033006800"/>
    <s v="Census Tract 68, King County, Washington"/>
    <x v="0"/>
    <n v="19"/>
    <n v="47"/>
    <m/>
    <n v="79"/>
    <m/>
    <x v="238"/>
    <n v="43"/>
    <n v="303"/>
    <x v="231"/>
    <n v="156"/>
    <n v="272"/>
    <n v="98"/>
    <n v="0.9"/>
    <x v="1"/>
    <n v="783756"/>
    <m/>
    <m/>
    <x v="3"/>
    <m/>
    <x v="3"/>
  </r>
  <r>
    <n v="462"/>
    <n v="53033006900"/>
    <s v="Census Tract 69, King County, Washington"/>
    <x v="0"/>
    <n v="16"/>
    <n v="60"/>
    <m/>
    <n v="66.7"/>
    <m/>
    <x v="239"/>
    <n v="39"/>
    <n v="256"/>
    <x v="232"/>
    <n v="176"/>
    <n v="806"/>
    <n v="288"/>
    <n v="0.83"/>
    <x v="1"/>
    <n v="696492"/>
    <m/>
    <m/>
    <x v="3"/>
    <m/>
    <x v="3"/>
  </r>
  <r>
    <n v="463"/>
    <n v="53033007000"/>
    <s v="Census Tract 70, King County, Washington"/>
    <x v="0"/>
    <n v="31"/>
    <n v="77"/>
    <m/>
    <n v="70"/>
    <m/>
    <x v="240"/>
    <n v="78"/>
    <n v="1552"/>
    <x v="233"/>
    <n v="71"/>
    <n v="4686"/>
    <n v="130"/>
    <n v="0.8"/>
    <x v="1"/>
    <n v="418068"/>
    <m/>
    <m/>
    <x v="3"/>
    <m/>
    <x v="3"/>
  </r>
  <r>
    <n v="464"/>
    <n v="53033007100"/>
    <s v="Census Tract 71, King County, Washington"/>
    <x v="0"/>
    <n v="21"/>
    <n v="86"/>
    <m/>
    <n v="63.3"/>
    <m/>
    <x v="241"/>
    <n v="74"/>
    <n v="694"/>
    <x v="234"/>
    <n v="62"/>
    <n v="2106"/>
    <n v="0"/>
    <n v="0.82"/>
    <x v="1"/>
    <n v="333720"/>
    <m/>
    <m/>
    <x v="3"/>
    <m/>
    <x v="3"/>
  </r>
  <r>
    <n v="465"/>
    <n v="53033007200"/>
    <s v="Census Tract 72, King County, Washington"/>
    <x v="0"/>
    <n v="22"/>
    <n v="89"/>
    <m/>
    <n v="58.7"/>
    <m/>
    <x v="242"/>
    <n v="93"/>
    <n v="1185"/>
    <x v="235"/>
    <n v="0"/>
    <n v="3578"/>
    <n v="0"/>
    <n v="0.67"/>
    <x v="1"/>
    <n v="390636"/>
    <m/>
    <m/>
    <x v="3"/>
    <m/>
    <x v="3"/>
  </r>
  <r>
    <n v="466"/>
    <n v="53033007300"/>
    <s v="Census Tract 73, King County, Washington"/>
    <x v="0"/>
    <n v="15"/>
    <n v="79"/>
    <m/>
    <n v="45.9"/>
    <m/>
    <x v="243"/>
    <n v="96"/>
    <n v="771"/>
    <x v="236"/>
    <n v="18"/>
    <n v="2836"/>
    <n v="141"/>
    <n v="0.65"/>
    <x v="1"/>
    <n v="405864"/>
    <m/>
    <m/>
    <x v="3"/>
    <m/>
    <x v="3"/>
  </r>
  <r>
    <n v="467"/>
    <n v="53033007401"/>
    <s v="Census Tract 74.01, King County, Washington"/>
    <x v="0"/>
    <n v="26"/>
    <n v="88"/>
    <m/>
    <n v="62.9"/>
    <m/>
    <x v="244"/>
    <n v="77"/>
    <n v="838"/>
    <x v="111"/>
    <n v="19"/>
    <n v="3109"/>
    <n v="13"/>
    <n v="0.76"/>
    <x v="1"/>
    <n v="328104"/>
    <m/>
    <m/>
    <x v="3"/>
    <m/>
    <x v="3"/>
  </r>
  <r>
    <n v="468"/>
    <n v="53033007402"/>
    <s v="Census Tract 74.02, King County, Washington"/>
    <x v="0"/>
    <n v="21"/>
    <n v="88"/>
    <m/>
    <n v="49.4"/>
    <m/>
    <x v="245"/>
    <n v="78"/>
    <n v="1011"/>
    <x v="237"/>
    <n v="160"/>
    <n v="3667"/>
    <n v="119"/>
    <n v="0.66"/>
    <x v="1"/>
    <n v="335664"/>
    <m/>
    <m/>
    <x v="3"/>
    <m/>
    <x v="3"/>
  </r>
  <r>
    <n v="469"/>
    <n v="53033007500"/>
    <s v="Census Tract 75, King County, Washington"/>
    <x v="0"/>
    <n v="30"/>
    <n v="79"/>
    <m/>
    <n v="64.900000000000006"/>
    <m/>
    <x v="246"/>
    <n v="85"/>
    <n v="1531"/>
    <x v="238"/>
    <n v="442"/>
    <n v="3402"/>
    <n v="44"/>
    <n v="0.83"/>
    <x v="1"/>
    <n v="432864"/>
    <m/>
    <m/>
    <x v="3"/>
    <m/>
    <x v="3"/>
  </r>
  <r>
    <n v="470"/>
    <n v="53033007600"/>
    <s v="Census Tract 76, King County, Washington"/>
    <x v="0"/>
    <n v="22"/>
    <n v="73"/>
    <m/>
    <n v="63.6"/>
    <m/>
    <x v="247"/>
    <n v="67"/>
    <n v="503"/>
    <x v="239"/>
    <n v="190"/>
    <n v="1233"/>
    <n v="113"/>
    <n v="0.7"/>
    <x v="1"/>
    <n v="475524"/>
    <m/>
    <m/>
    <x v="3"/>
    <m/>
    <x v="3"/>
  </r>
  <r>
    <n v="471"/>
    <n v="53033007700"/>
    <s v="Census Tract 77, King County, Washington"/>
    <x v="0"/>
    <n v="20"/>
    <n v="56"/>
    <m/>
    <n v="63.7"/>
    <m/>
    <x v="248"/>
    <n v="38"/>
    <n v="261"/>
    <x v="240"/>
    <n v="53"/>
    <n v="489"/>
    <n v="96"/>
    <n v="0.69"/>
    <x v="1"/>
    <n v="508896"/>
    <m/>
    <m/>
    <x v="3"/>
    <m/>
    <x v="3"/>
  </r>
  <r>
    <n v="472"/>
    <n v="53033007800"/>
    <s v="Census Tract 78, King County, Washington"/>
    <x v="0"/>
    <n v="11"/>
    <n v="33"/>
    <m/>
    <n v="81.2"/>
    <m/>
    <x v="249"/>
    <n v="17"/>
    <n v="230"/>
    <x v="241"/>
    <n v="45"/>
    <n v="221"/>
    <n v="464"/>
    <n v="0.73"/>
    <x v="1"/>
    <n v="908064"/>
    <m/>
    <m/>
    <x v="3"/>
    <m/>
    <x v="3"/>
  </r>
  <r>
    <n v="473"/>
    <n v="53033007900"/>
    <s v="Census Tract 79, King County, Washington"/>
    <x v="0"/>
    <n v="22"/>
    <n v="79"/>
    <m/>
    <n v="54.7"/>
    <m/>
    <x v="250"/>
    <n v="76"/>
    <n v="895"/>
    <x v="242"/>
    <n v="188"/>
    <n v="2134"/>
    <n v="242"/>
    <n v="0.62"/>
    <x v="1"/>
    <n v="396684"/>
    <m/>
    <m/>
    <x v="3"/>
    <m/>
    <x v="3"/>
  </r>
  <r>
    <n v="474"/>
    <n v="53033008001"/>
    <s v="Census Tract 80.01, King County, Washington"/>
    <x v="0"/>
    <n v="13"/>
    <n v="85"/>
    <m/>
    <n v="69"/>
    <m/>
    <x v="251"/>
    <n v="68"/>
    <n v="1082"/>
    <x v="243"/>
    <n v="23"/>
    <n v="4245"/>
    <n v="63"/>
    <n v="0.72"/>
    <x v="1"/>
    <n v="443772"/>
    <m/>
    <m/>
    <x v="3"/>
    <m/>
    <x v="3"/>
  </r>
  <r>
    <n v="475"/>
    <n v="53033008002"/>
    <s v="Census Tract 80.02, King County, Washington"/>
    <x v="0"/>
    <n v="10"/>
    <n v="87"/>
    <m/>
    <n v="57.8"/>
    <m/>
    <x v="252"/>
    <n v="80"/>
    <n v="398"/>
    <x v="244"/>
    <n v="10"/>
    <n v="2351"/>
    <n v="0"/>
    <n v="0.72"/>
    <x v="1"/>
    <n v="745632"/>
    <m/>
    <m/>
    <x v="3"/>
    <m/>
    <x v="3"/>
  </r>
  <r>
    <n v="476"/>
    <n v="53033008100"/>
    <s v="Census Tract 81, King County, Washington"/>
    <x v="0"/>
    <n v="24"/>
    <n v="78"/>
    <m/>
    <n v="47.9"/>
    <m/>
    <x v="253"/>
    <n v="76"/>
    <n v="705"/>
    <x v="245"/>
    <n v="0"/>
    <n v="2910"/>
    <n v="9"/>
    <n v="0.66"/>
    <x v="1"/>
    <n v="520992"/>
    <m/>
    <m/>
    <x v="3"/>
    <m/>
    <x v="3"/>
  </r>
  <r>
    <n v="477"/>
    <n v="53033008200"/>
    <s v="Census Tract 82, King County, Washington"/>
    <x v="0"/>
    <n v="30"/>
    <n v="90"/>
    <m/>
    <n v="59.3"/>
    <m/>
    <x v="254"/>
    <n v="88"/>
    <n v="749"/>
    <x v="3"/>
    <n v="0"/>
    <n v="2166"/>
    <n v="28"/>
    <n v="0.74"/>
    <x v="1"/>
    <n v="314712"/>
    <m/>
    <m/>
    <x v="3"/>
    <m/>
    <x v="3"/>
  </r>
  <r>
    <n v="478"/>
    <n v="53033008300"/>
    <s v="Census Tract 83, King County, Washington"/>
    <x v="0"/>
    <n v="12"/>
    <n v="84"/>
    <m/>
    <n v="56.1"/>
    <m/>
    <x v="255"/>
    <n v="76"/>
    <n v="515"/>
    <x v="246"/>
    <n v="0"/>
    <n v="1997"/>
    <n v="19"/>
    <n v="0.85"/>
    <x v="1"/>
    <n v="537624"/>
    <m/>
    <m/>
    <x v="3"/>
    <m/>
    <x v="3"/>
  </r>
  <r>
    <n v="479"/>
    <n v="53033008400"/>
    <s v="Census Tract 84, King County, Washington"/>
    <x v="0"/>
    <n v="24"/>
    <n v="86"/>
    <m/>
    <n v="53.4"/>
    <m/>
    <x v="256"/>
    <n v="83"/>
    <n v="882"/>
    <x v="171"/>
    <n v="0"/>
    <n v="3001"/>
    <n v="12"/>
    <n v="0.7"/>
    <x v="1"/>
    <n v="395820"/>
    <m/>
    <m/>
    <x v="3"/>
    <m/>
    <x v="3"/>
  </r>
  <r>
    <n v="480"/>
    <n v="53033008500"/>
    <s v="Census Tract 85, King County, Washington"/>
    <x v="0"/>
    <n v="24"/>
    <n v="77"/>
    <m/>
    <n v="15.1"/>
    <m/>
    <x v="257"/>
    <n v="95"/>
    <n v="295"/>
    <x v="247"/>
    <n v="37"/>
    <n v="1573"/>
    <n v="9"/>
    <n v="0.39"/>
    <x v="1"/>
    <n v="314388"/>
    <m/>
    <m/>
    <x v="3"/>
    <m/>
    <x v="3"/>
  </r>
  <r>
    <n v="481"/>
    <n v="53033008600"/>
    <s v="Census Tract 86, King County, Washington"/>
    <x v="0"/>
    <n v="19"/>
    <n v="76"/>
    <m/>
    <n v="47.6"/>
    <m/>
    <x v="258"/>
    <n v="86"/>
    <n v="434"/>
    <x v="248"/>
    <n v="234"/>
    <n v="1311"/>
    <n v="58"/>
    <n v="0.55000000000000004"/>
    <x v="1"/>
    <n v="412128"/>
    <m/>
    <m/>
    <x v="3"/>
    <m/>
    <x v="3"/>
  </r>
  <r>
    <n v="482"/>
    <n v="53033008700"/>
    <s v="Census Tract 87, King County, Washington"/>
    <x v="0"/>
    <n v="24"/>
    <n v="56"/>
    <m/>
    <n v="47.8"/>
    <m/>
    <x v="259"/>
    <n v="52"/>
    <n v="314"/>
    <x v="198"/>
    <n v="201"/>
    <n v="626"/>
    <n v="155"/>
    <n v="0.42"/>
    <x v="1"/>
    <n v="500256"/>
    <m/>
    <m/>
    <x v="3"/>
    <m/>
    <x v="3"/>
  </r>
  <r>
    <n v="483"/>
    <n v="53033008800"/>
    <s v="Census Tract 88, King County, Washington"/>
    <x v="0"/>
    <n v="17"/>
    <n v="47"/>
    <m/>
    <n v="48.5"/>
    <m/>
    <x v="260"/>
    <n v="40"/>
    <n v="293"/>
    <x v="249"/>
    <n v="103"/>
    <n v="190"/>
    <n v="243"/>
    <n v="0.48"/>
    <x v="1"/>
    <n v="444744"/>
    <m/>
    <m/>
    <x v="3"/>
    <m/>
    <x v="3"/>
  </r>
  <r>
    <n v="484"/>
    <n v="53033008900"/>
    <s v="Census Tract 89, King County, Washington"/>
    <x v="0"/>
    <n v="19"/>
    <n v="47"/>
    <m/>
    <n v="52.9"/>
    <m/>
    <x v="261"/>
    <n v="46"/>
    <n v="499"/>
    <x v="250"/>
    <n v="152"/>
    <n v="587"/>
    <n v="244"/>
    <n v="0.41"/>
    <x v="1"/>
    <n v="514188"/>
    <m/>
    <m/>
    <x v="3"/>
    <m/>
    <x v="3"/>
  </r>
  <r>
    <n v="485"/>
    <n v="53033009000"/>
    <s v="Census Tract 90, King County, Washington"/>
    <x v="0"/>
    <n v="34"/>
    <n v="78"/>
    <m/>
    <n v="33.799999999999997"/>
    <m/>
    <x v="262"/>
    <n v="73"/>
    <n v="193"/>
    <x v="168"/>
    <n v="70"/>
    <n v="1070"/>
    <n v="61"/>
    <n v="0.18"/>
    <x v="1"/>
    <n v="369468"/>
    <m/>
    <m/>
    <x v="3"/>
    <m/>
    <x v="3"/>
  </r>
  <r>
    <n v="486"/>
    <n v="53033009100"/>
    <s v="Census Tract 91, King County, Washington"/>
    <x v="0"/>
    <n v="40"/>
    <n v="63"/>
    <m/>
    <n v="19.7"/>
    <m/>
    <x v="263"/>
    <n v="95"/>
    <n v="242"/>
    <x v="251"/>
    <n v="7"/>
    <n v="1448"/>
    <n v="0"/>
    <n v="0.12"/>
    <x v="1"/>
    <n v="389772"/>
    <m/>
    <m/>
    <x v="3"/>
    <m/>
    <x v="3"/>
  </r>
  <r>
    <n v="487"/>
    <n v="53033009200"/>
    <s v="Census Tract 92, King County, Washington"/>
    <x v="0"/>
    <n v="31"/>
    <n v="88"/>
    <m/>
    <n v="26.9"/>
    <m/>
    <x v="264"/>
    <n v="96"/>
    <n v="290"/>
    <x v="252"/>
    <n v="26"/>
    <n v="1668"/>
    <n v="7"/>
    <n v="0.48"/>
    <x v="1"/>
    <n v="345600"/>
    <m/>
    <m/>
    <x v="3"/>
    <m/>
    <x v="3"/>
  </r>
  <r>
    <n v="488"/>
    <n v="53033009300"/>
    <s v="Census Tract 93, King County, Washington"/>
    <x v="0"/>
    <n v="21"/>
    <n v="69"/>
    <m/>
    <n v="41.1"/>
    <m/>
    <x v="265"/>
    <n v="44"/>
    <n v="193"/>
    <x v="253"/>
    <n v="49"/>
    <n v="695"/>
    <n v="114"/>
    <n v="0.44"/>
    <x v="1"/>
    <n v="423036"/>
    <m/>
    <m/>
    <x v="3"/>
    <m/>
    <x v="3"/>
  </r>
  <r>
    <n v="489"/>
    <n v="53033009400"/>
    <s v="Census Tract 94, King County, Washington"/>
    <x v="0"/>
    <n v="25"/>
    <n v="52"/>
    <m/>
    <n v="35.6"/>
    <m/>
    <x v="266"/>
    <n v="58"/>
    <n v="430"/>
    <x v="254"/>
    <n v="242"/>
    <n v="759"/>
    <n v="99"/>
    <n v="0.3"/>
    <x v="1"/>
    <n v="327672"/>
    <m/>
    <m/>
    <x v="3"/>
    <m/>
    <x v="3"/>
  </r>
  <r>
    <n v="490"/>
    <n v="53033009500"/>
    <s v="Census Tract 95, King County, Washington"/>
    <x v="0"/>
    <n v="17"/>
    <n v="34"/>
    <m/>
    <n v="55.1"/>
    <m/>
    <x v="267"/>
    <n v="30"/>
    <n v="235"/>
    <x v="255"/>
    <n v="41"/>
    <n v="470"/>
    <n v="426"/>
    <n v="0.52"/>
    <x v="1"/>
    <n v="566352"/>
    <m/>
    <m/>
    <x v="3"/>
    <m/>
    <x v="3"/>
  </r>
  <r>
    <n v="491"/>
    <n v="53033009600"/>
    <s v="Census Tract 96, King County, Washington"/>
    <x v="0"/>
    <n v="13"/>
    <n v="54"/>
    <m/>
    <n v="55.7"/>
    <m/>
    <x v="268"/>
    <n v="41"/>
    <n v="466"/>
    <x v="256"/>
    <n v="232"/>
    <n v="1410"/>
    <n v="256"/>
    <n v="0.89"/>
    <x v="1"/>
    <n v="658152"/>
    <m/>
    <m/>
    <x v="3"/>
    <m/>
    <x v="3"/>
  </r>
  <r>
    <n v="492"/>
    <n v="53033009701"/>
    <s v="Census Tract 97.01, King County, Washington"/>
    <x v="0"/>
    <n v="10"/>
    <n v="57"/>
    <m/>
    <n v="59.8"/>
    <m/>
    <x v="269"/>
    <n v="53"/>
    <n v="817"/>
    <x v="257"/>
    <n v="335"/>
    <n v="972"/>
    <n v="321"/>
    <n v="0.85"/>
    <x v="1"/>
    <n v="690984"/>
    <m/>
    <m/>
    <x v="3"/>
    <m/>
    <x v="3"/>
  </r>
  <r>
    <n v="493"/>
    <n v="53033009702"/>
    <s v="Census Tract 97.02, King County, Washington"/>
    <x v="0"/>
    <n v="14"/>
    <n v="39"/>
    <m/>
    <n v="58.8"/>
    <m/>
    <x v="270"/>
    <n v="21"/>
    <n v="163"/>
    <x v="258"/>
    <n v="29"/>
    <n v="61"/>
    <n v="403"/>
    <n v="0.85"/>
    <x v="1"/>
    <n v="492264"/>
    <m/>
    <m/>
    <x v="3"/>
    <m/>
    <x v="3"/>
  </r>
  <r>
    <n v="494"/>
    <n v="53033009800"/>
    <s v="Census Tract 98, King County, Washington"/>
    <x v="0"/>
    <n v="18"/>
    <n v="51"/>
    <m/>
    <n v="56.8"/>
    <m/>
    <x v="271"/>
    <n v="32"/>
    <n v="383"/>
    <x v="259"/>
    <n v="76"/>
    <n v="703"/>
    <n v="390"/>
    <n v="0.84"/>
    <x v="1"/>
    <n v="520560"/>
    <m/>
    <m/>
    <x v="3"/>
    <m/>
    <x v="3"/>
  </r>
  <r>
    <n v="495"/>
    <n v="53033009900"/>
    <s v="Census Tract 99, King County, Washington"/>
    <x v="0"/>
    <n v="18"/>
    <n v="58"/>
    <m/>
    <n v="51.2"/>
    <m/>
    <x v="272"/>
    <n v="46"/>
    <n v="503"/>
    <x v="260"/>
    <n v="174"/>
    <n v="681"/>
    <n v="370"/>
    <n v="0.7"/>
    <x v="1"/>
    <n v="447444"/>
    <m/>
    <m/>
    <x v="3"/>
    <m/>
    <x v="3"/>
  </r>
  <r>
    <n v="496"/>
    <n v="53033010001"/>
    <s v="Census Tract 100.01, King County, Washington"/>
    <x v="0"/>
    <n v="25"/>
    <n v="31"/>
    <m/>
    <n v="31.8"/>
    <m/>
    <x v="273"/>
    <n v="54"/>
    <n v="61"/>
    <x v="261"/>
    <n v="13"/>
    <n v="516"/>
    <n v="135"/>
    <n v="0.22"/>
    <x v="1"/>
    <n v="416016"/>
    <m/>
    <m/>
    <x v="3"/>
    <m/>
    <x v="3"/>
  </r>
  <r>
    <n v="497"/>
    <n v="53033010002"/>
    <s v="Census Tract 100.02, King County, Washington"/>
    <x v="0"/>
    <n v="31"/>
    <n v="39"/>
    <m/>
    <n v="34.4"/>
    <m/>
    <x v="274"/>
    <n v="55"/>
    <n v="361"/>
    <x v="262"/>
    <n v="89"/>
    <n v="592"/>
    <n v="280"/>
    <n v="0.28999999999999998"/>
    <x v="1"/>
    <n v="399492"/>
    <m/>
    <m/>
    <x v="3"/>
    <m/>
    <x v="3"/>
  </r>
  <r>
    <n v="498"/>
    <n v="53033010100"/>
    <s v="Census Tract 101, King County, Washington"/>
    <x v="0"/>
    <n v="17"/>
    <n v="41"/>
    <m/>
    <n v="41.8"/>
    <m/>
    <x v="275"/>
    <n v="39"/>
    <n v="278"/>
    <x v="263"/>
    <n v="50"/>
    <n v="841"/>
    <n v="397"/>
    <n v="0.41"/>
    <x v="1"/>
    <n v="417744"/>
    <m/>
    <m/>
    <x v="3"/>
    <m/>
    <x v="3"/>
  </r>
  <r>
    <n v="499"/>
    <n v="53033010200"/>
    <s v="Census Tract 102, King County, Washington"/>
    <x v="0"/>
    <n v="18"/>
    <n v="38"/>
    <m/>
    <n v="52.5"/>
    <m/>
    <x v="276"/>
    <n v="13"/>
    <n v="130"/>
    <x v="264"/>
    <n v="10"/>
    <n v="61"/>
    <n v="414"/>
    <n v="0.57999999999999996"/>
    <x v="1"/>
    <n v="498744"/>
    <m/>
    <m/>
    <x v="3"/>
    <m/>
    <x v="3"/>
  </r>
  <r>
    <n v="500"/>
    <n v="53033010300"/>
    <s v="Census Tract 103, King County, Washington"/>
    <x v="0"/>
    <n v="20"/>
    <n v="42"/>
    <m/>
    <n v="35.700000000000003"/>
    <m/>
    <x v="277"/>
    <n v="56"/>
    <n v="431"/>
    <x v="265"/>
    <n v="87"/>
    <n v="772"/>
    <n v="401"/>
    <n v="0.27"/>
    <x v="1"/>
    <n v="391068"/>
    <m/>
    <m/>
    <x v="3"/>
    <m/>
    <x v="3"/>
  </r>
  <r>
    <n v="501"/>
    <n v="53033010401"/>
    <s v="Census Tract 104.01, King County, Washington"/>
    <x v="0"/>
    <n v="12"/>
    <n v="27"/>
    <m/>
    <n v="32.200000000000003"/>
    <m/>
    <x v="278"/>
    <n v="29"/>
    <n v="93"/>
    <x v="266"/>
    <n v="53"/>
    <n v="41"/>
    <n v="462"/>
    <n v="0.21"/>
    <x v="1"/>
    <n v="425412"/>
    <m/>
    <m/>
    <x v="3"/>
    <m/>
    <x v="3"/>
  </r>
  <r>
    <n v="502"/>
    <n v="53033010402"/>
    <s v="Census Tract 104.02, King County, Washington"/>
    <x v="0"/>
    <n v="17"/>
    <n v="27"/>
    <m/>
    <n v="33.200000000000003"/>
    <m/>
    <x v="279"/>
    <n v="23"/>
    <n v="191"/>
    <x v="267"/>
    <n v="0"/>
    <n v="100"/>
    <n v="390"/>
    <n v="0.24"/>
    <x v="1"/>
    <n v="390744"/>
    <m/>
    <m/>
    <x v="3"/>
    <m/>
    <x v="3"/>
  </r>
  <r>
    <n v="503"/>
    <n v="53033010500"/>
    <s v="Census Tract 105, King County, Washington"/>
    <x v="0"/>
    <n v="15"/>
    <n v="61"/>
    <m/>
    <n v="51.1"/>
    <m/>
    <x v="280"/>
    <n v="52"/>
    <n v="624"/>
    <x v="268"/>
    <n v="105"/>
    <n v="1313"/>
    <n v="413"/>
    <n v="0.81"/>
    <x v="1"/>
    <n v="469908"/>
    <m/>
    <m/>
    <x v="3"/>
    <m/>
    <x v="3"/>
  </r>
  <r>
    <n v="504"/>
    <n v="53033010600"/>
    <s v="Census Tract 106, King County, Washington"/>
    <x v="0"/>
    <n v="20"/>
    <n v="53"/>
    <m/>
    <n v="48.5"/>
    <m/>
    <x v="281"/>
    <n v="41"/>
    <n v="547"/>
    <x v="269"/>
    <n v="118"/>
    <n v="1215"/>
    <n v="431"/>
    <n v="0.85"/>
    <x v="1"/>
    <n v="503928"/>
    <m/>
    <m/>
    <x v="3"/>
    <m/>
    <x v="3"/>
  </r>
  <r>
    <n v="505"/>
    <n v="53033010701"/>
    <s v="Census Tract 107.01, King County, Washington"/>
    <x v="0"/>
    <n v="24"/>
    <n v="35"/>
    <m/>
    <n v="22.4"/>
    <m/>
    <x v="282"/>
    <n v="55"/>
    <n v="191"/>
    <x v="270"/>
    <n v="57"/>
    <n v="434"/>
    <n v="143"/>
    <n v="0.42"/>
    <x v="1"/>
    <n v="361692"/>
    <m/>
    <m/>
    <x v="3"/>
    <m/>
    <x v="3"/>
  </r>
  <r>
    <n v="506"/>
    <n v="53033010702"/>
    <s v="Census Tract 107.02, King County, Washington"/>
    <x v="0"/>
    <n v="11"/>
    <n v="41"/>
    <m/>
    <n v="42.6"/>
    <m/>
    <x v="283"/>
    <n v="63"/>
    <n v="198"/>
    <x v="271"/>
    <n v="46"/>
    <n v="395"/>
    <n v="142"/>
    <n v="0.4"/>
    <x v="1"/>
    <n v="398952"/>
    <m/>
    <m/>
    <x v="3"/>
    <m/>
    <x v="3"/>
  </r>
  <r>
    <n v="507"/>
    <n v="53033010800"/>
    <s v="Census Tract 108, King County, Washington"/>
    <x v="0"/>
    <n v="14"/>
    <n v="31"/>
    <m/>
    <n v="30.8"/>
    <m/>
    <x v="284"/>
    <n v="24"/>
    <n v="258"/>
    <x v="272"/>
    <n v="49"/>
    <n v="11"/>
    <n v="494"/>
    <n v="0.52"/>
    <x v="1"/>
    <n v="340308"/>
    <m/>
    <m/>
    <x v="3"/>
    <m/>
    <x v="3"/>
  </r>
  <r>
    <n v="508"/>
    <n v="53033010900"/>
    <s v="Census Tract 109, King County, Washington"/>
    <x v="0"/>
    <n v="26"/>
    <n v="66"/>
    <m/>
    <n v="14.9"/>
    <m/>
    <x v="285"/>
    <n v="71"/>
    <n v="139"/>
    <x v="273"/>
    <n v="9"/>
    <n v="162"/>
    <n v="120"/>
    <n v="0.6"/>
    <x v="1"/>
    <n v="344844"/>
    <m/>
    <m/>
    <x v="3"/>
    <m/>
    <x v="3"/>
  </r>
  <r>
    <n v="509"/>
    <n v="53033011001"/>
    <s v="Census Tract 110.01, King County, Washington"/>
    <x v="0"/>
    <n v="16"/>
    <n v="37"/>
    <m/>
    <n v="29.2"/>
    <m/>
    <x v="286"/>
    <n v="61"/>
    <n v="163"/>
    <x v="274"/>
    <n v="82"/>
    <n v="610"/>
    <n v="164"/>
    <n v="0.13"/>
    <x v="1"/>
    <n v="368280"/>
    <m/>
    <m/>
    <x v="3"/>
    <m/>
    <x v="3"/>
  </r>
  <r>
    <n v="510"/>
    <n v="53033011002"/>
    <s v="Census Tract 110.02, King County, Washington"/>
    <x v="0"/>
    <n v="25"/>
    <n v="19"/>
    <m/>
    <n v="26.5"/>
    <m/>
    <x v="287"/>
    <n v="43"/>
    <n v="266"/>
    <x v="275"/>
    <n v="42"/>
    <n v="88"/>
    <n v="343"/>
    <n v="0.12"/>
    <x v="1"/>
    <n v="345492"/>
    <m/>
    <m/>
    <x v="3"/>
    <m/>
    <x v="3"/>
  </r>
  <r>
    <n v="511"/>
    <n v="53033011101"/>
    <s v="Census Tract 111.01, King County, Washington"/>
    <x v="0"/>
    <n v="26"/>
    <n v="29"/>
    <m/>
    <n v="19.3"/>
    <m/>
    <x v="288"/>
    <n v="46"/>
    <n v="204"/>
    <x v="276"/>
    <n v="66"/>
    <n v="239"/>
    <n v="286"/>
    <n v="0.15"/>
    <x v="1"/>
    <n v="309204"/>
    <m/>
    <m/>
    <x v="3"/>
    <m/>
    <x v="3"/>
  </r>
  <r>
    <n v="512"/>
    <n v="53033011102"/>
    <s v="Census Tract 111.02, King County, Washington"/>
    <x v="0"/>
    <n v="20"/>
    <n v="34"/>
    <m/>
    <n v="36.1"/>
    <m/>
    <x v="289"/>
    <n v="44"/>
    <n v="214"/>
    <x v="277"/>
    <n v="33"/>
    <n v="521"/>
    <n v="107"/>
    <n v="0.46"/>
    <x v="1"/>
    <n v="460836"/>
    <m/>
    <m/>
    <x v="3"/>
    <m/>
    <x v="3"/>
  </r>
  <r>
    <n v="513"/>
    <n v="53033011200"/>
    <s v="Census Tract 112, King County, Washington"/>
    <x v="0"/>
    <n v="27"/>
    <n v="39"/>
    <m/>
    <n v="13.7"/>
    <m/>
    <x v="290"/>
    <n v="49"/>
    <n v="285"/>
    <x v="278"/>
    <n v="94"/>
    <n v="260"/>
    <n v="219"/>
    <n v="0.3"/>
    <x v="1"/>
    <n v="278424"/>
    <m/>
    <m/>
    <x v="3"/>
    <m/>
    <x v="3"/>
  </r>
  <r>
    <n v="514"/>
    <n v="53033011300"/>
    <s v="Census Tract 113, King County, Washington"/>
    <x v="0"/>
    <n v="15"/>
    <n v="43"/>
    <m/>
    <n v="32.9"/>
    <m/>
    <x v="291"/>
    <n v="37"/>
    <n v="420"/>
    <x v="279"/>
    <n v="132"/>
    <n v="465"/>
    <n v="525"/>
    <n v="0.52"/>
    <x v="1"/>
    <n v="365796"/>
    <m/>
    <m/>
    <x v="3"/>
    <m/>
    <x v="3"/>
  </r>
  <r>
    <n v="515"/>
    <n v="53033011401"/>
    <s v="Census Tract 114.01, King County, Washington"/>
    <x v="0"/>
    <n v="13"/>
    <n v="51"/>
    <m/>
    <n v="34.299999999999997"/>
    <m/>
    <x v="292"/>
    <n v="54"/>
    <n v="301"/>
    <x v="280"/>
    <n v="199"/>
    <n v="657"/>
    <n v="323"/>
    <n v="0.49"/>
    <x v="1"/>
    <n v="347544"/>
    <m/>
    <m/>
    <x v="3"/>
    <m/>
    <x v="3"/>
  </r>
  <r>
    <n v="516"/>
    <n v="53033011402"/>
    <s v="Census Tract 114.02, King County, Washington"/>
    <x v="0"/>
    <n v="21"/>
    <n v="44"/>
    <m/>
    <n v="28.7"/>
    <m/>
    <x v="293"/>
    <n v="53"/>
    <n v="306"/>
    <x v="281"/>
    <n v="149"/>
    <n v="646"/>
    <n v="202"/>
    <n v="0.51"/>
    <x v="1"/>
    <n v="340740"/>
    <m/>
    <m/>
    <x v="3"/>
    <m/>
    <x v="3"/>
  </r>
  <r>
    <n v="517"/>
    <n v="53033011500"/>
    <s v="Census Tract 115, King County, Washington"/>
    <x v="0"/>
    <n v="17"/>
    <n v="50"/>
    <m/>
    <n v="53.8"/>
    <m/>
    <x v="294"/>
    <n v="26"/>
    <n v="170"/>
    <x v="71"/>
    <n v="24"/>
    <n v="243"/>
    <n v="284"/>
    <n v="0.77"/>
    <x v="1"/>
    <n v="396576"/>
    <m/>
    <m/>
    <x v="3"/>
    <m/>
    <x v="3"/>
  </r>
  <r>
    <n v="518"/>
    <n v="53033011600"/>
    <s v="Census Tract 116, King County, Washington"/>
    <x v="0"/>
    <n v="11"/>
    <n v="42"/>
    <m/>
    <n v="54.2"/>
    <m/>
    <x v="295"/>
    <n v="22"/>
    <n v="244"/>
    <x v="282"/>
    <n v="150"/>
    <n v="304"/>
    <n v="369"/>
    <n v="0.89"/>
    <x v="1"/>
    <n v="531144"/>
    <m/>
    <m/>
    <x v="3"/>
    <m/>
    <x v="3"/>
  </r>
  <r>
    <n v="519"/>
    <n v="53033011700"/>
    <s v="Census Tract 117, King County, Washington"/>
    <x v="0"/>
    <n v="21"/>
    <n v="21"/>
    <m/>
    <n v="20.2"/>
    <m/>
    <x v="296"/>
    <n v="26"/>
    <n v="169"/>
    <x v="283"/>
    <n v="29"/>
    <n v="0"/>
    <n v="541"/>
    <n v="0.11"/>
    <x v="1"/>
    <n v="378432"/>
    <m/>
    <m/>
    <x v="3"/>
    <m/>
    <x v="3"/>
  </r>
  <r>
    <n v="520"/>
    <n v="53033011800"/>
    <s v="Census Tract 118, King County, Washington"/>
    <x v="0"/>
    <n v="18"/>
    <n v="39"/>
    <m/>
    <n v="23.5"/>
    <m/>
    <x v="297"/>
    <n v="52"/>
    <n v="561"/>
    <x v="284"/>
    <n v="311"/>
    <n v="1050"/>
    <n v="400"/>
    <n v="0.2"/>
    <x v="1"/>
    <n v="374004"/>
    <m/>
    <m/>
    <x v="3"/>
    <m/>
    <x v="3"/>
  </r>
  <r>
    <n v="521"/>
    <n v="53033011900"/>
    <s v="Census Tract 119, King County, Washington"/>
    <x v="0"/>
    <n v="11"/>
    <n v="26"/>
    <m/>
    <n v="33.5"/>
    <m/>
    <x v="298"/>
    <n v="23"/>
    <n v="233"/>
    <x v="285"/>
    <n v="72"/>
    <n v="0"/>
    <n v="699"/>
    <n v="0.23"/>
    <x v="1"/>
    <n v="363960"/>
    <m/>
    <m/>
    <x v="3"/>
    <m/>
    <x v="3"/>
  </r>
  <r>
    <n v="522"/>
    <n v="53033012000"/>
    <s v="Census Tract 120, King County, Washington"/>
    <x v="0"/>
    <n v="14"/>
    <n v="42"/>
    <m/>
    <n v="41.6"/>
    <m/>
    <x v="299"/>
    <n v="21"/>
    <n v="141"/>
    <x v="286"/>
    <n v="0"/>
    <n v="70"/>
    <n v="360"/>
    <n v="0.76"/>
    <x v="1"/>
    <n v="400032"/>
    <m/>
    <m/>
    <x v="3"/>
    <m/>
    <x v="3"/>
  </r>
  <r>
    <n v="523"/>
    <n v="53033012100"/>
    <s v="Census Tract 121, King County, Washington"/>
    <x v="0"/>
    <n v="5"/>
    <n v="35"/>
    <m/>
    <n v="48.3"/>
    <m/>
    <x v="300"/>
    <n v="12"/>
    <n v="73"/>
    <x v="287"/>
    <n v="0"/>
    <n v="86"/>
    <n v="209"/>
    <n v="0.82"/>
    <x v="1"/>
    <n v="577260"/>
    <m/>
    <m/>
    <x v="3"/>
    <m/>
    <x v="3"/>
  </r>
  <r>
    <n v="544"/>
    <n v="53033021903"/>
    <s v="Census Tract 219.03, King County, Washington"/>
    <x v="1"/>
    <n v="10"/>
    <n v="41"/>
    <m/>
    <n v="41.7"/>
    <m/>
    <x v="301"/>
    <n v="44"/>
    <n v="721"/>
    <x v="288"/>
    <n v="39"/>
    <n v="1191"/>
    <n v="503"/>
    <n v="0.73"/>
    <x v="1"/>
    <n v="437400"/>
    <m/>
    <m/>
    <x v="3"/>
    <m/>
    <x v="3"/>
  </r>
  <r>
    <n v="550"/>
    <n v="53033022005"/>
    <s v="Census Tract 220.05, King County, Washington"/>
    <x v="1"/>
    <n v="11"/>
    <n v="48"/>
    <m/>
    <n v="53.4"/>
    <m/>
    <x v="302"/>
    <n v="40"/>
    <n v="422"/>
    <x v="289"/>
    <n v="176"/>
    <n v="1120"/>
    <n v="97"/>
    <n v="0.69"/>
    <x v="1"/>
    <n v="334692"/>
    <m/>
    <m/>
    <x v="3"/>
    <m/>
    <x v="3"/>
  </r>
  <r>
    <n v="551"/>
    <n v="53033022006"/>
    <s v="Census Tract 220.06, King County, Washington"/>
    <x v="1"/>
    <n v="8"/>
    <n v="53"/>
    <m/>
    <n v="53.7"/>
    <m/>
    <x v="303"/>
    <n v="36"/>
    <n v="225"/>
    <x v="290"/>
    <n v="247"/>
    <n v="653"/>
    <n v="136"/>
    <n v="0.78"/>
    <x v="1"/>
    <n v="385020"/>
    <m/>
    <m/>
    <x v="3"/>
    <m/>
    <x v="3"/>
  </r>
  <r>
    <n v="552"/>
    <n v="53033022101"/>
    <s v="Census Tract 221.01, King County, Washington"/>
    <x v="1"/>
    <n v="5"/>
    <n v="27"/>
    <m/>
    <n v="47"/>
    <m/>
    <x v="304"/>
    <n v="12"/>
    <n v="82"/>
    <x v="291"/>
    <n v="34"/>
    <n v="186"/>
    <n v="593"/>
    <n v="0.85"/>
    <x v="1"/>
    <n v="475092"/>
    <m/>
    <m/>
    <x v="3"/>
    <m/>
    <x v="3"/>
  </r>
  <r>
    <n v="553"/>
    <n v="53033022102"/>
    <s v="Census Tract 221.02, King County, Washington"/>
    <x v="1"/>
    <n v="4"/>
    <n v="30"/>
    <m/>
    <n v="47.5"/>
    <m/>
    <x v="305"/>
    <n v="20"/>
    <n v="234"/>
    <x v="268"/>
    <n v="51"/>
    <n v="379"/>
    <n v="705"/>
    <n v="0.79"/>
    <x v="1"/>
    <n v="469908"/>
    <m/>
    <m/>
    <x v="3"/>
    <m/>
    <x v="3"/>
  </r>
  <r>
    <n v="558"/>
    <n v="53033022400"/>
    <s v="Census Tract 224, King County, Washington"/>
    <x v="1"/>
    <n v="6"/>
    <n v="45"/>
    <m/>
    <n v="61.7"/>
    <m/>
    <x v="306"/>
    <n v="38"/>
    <n v="756"/>
    <x v="292"/>
    <n v="110"/>
    <n v="1207"/>
    <n v="522"/>
    <n v="0.84"/>
    <x v="1"/>
    <n v="725112"/>
    <m/>
    <m/>
    <x v="3"/>
    <m/>
    <x v="3"/>
  </r>
  <r>
    <n v="559"/>
    <n v="53033022500"/>
    <s v="Census Tract 225, King County, Washington"/>
    <x v="1"/>
    <n v="10"/>
    <n v="48"/>
    <m/>
    <n v="64.5"/>
    <m/>
    <x v="307"/>
    <n v="35"/>
    <n v="837"/>
    <x v="293"/>
    <n v="174"/>
    <n v="1938"/>
    <n v="446"/>
    <n v="0.81"/>
    <x v="1"/>
    <n v="631368"/>
    <m/>
    <m/>
    <x v="3"/>
    <m/>
    <x v="3"/>
  </r>
  <r>
    <n v="560"/>
    <n v="53033022603"/>
    <s v="Census Tract 226.03, King County, Washington"/>
    <x v="1"/>
    <n v="9"/>
    <n v="36"/>
    <m/>
    <n v="46.9"/>
    <m/>
    <x v="308"/>
    <n v="33"/>
    <n v="306"/>
    <x v="294"/>
    <n v="175"/>
    <n v="689"/>
    <n v="522"/>
    <n v="0.67"/>
    <x v="1"/>
    <n v="488592"/>
    <m/>
    <m/>
    <x v="3"/>
    <m/>
    <x v="3"/>
  </r>
  <r>
    <n v="561"/>
    <n v="53033022604"/>
    <s v="Census Tract 226.04, King County, Washington"/>
    <x v="1"/>
    <n v="8"/>
    <n v="33"/>
    <m/>
    <n v="48.8"/>
    <m/>
    <x v="309"/>
    <n v="19"/>
    <n v="150"/>
    <x v="295"/>
    <n v="22"/>
    <n v="159"/>
    <n v="470"/>
    <n v="0.81"/>
    <x v="1"/>
    <n v="502416"/>
    <m/>
    <m/>
    <x v="3"/>
    <m/>
    <x v="3"/>
  </r>
  <r>
    <n v="562"/>
    <n v="53033022605"/>
    <s v="Census Tract 226.05, King County, Washington"/>
    <x v="2"/>
    <n v="5"/>
    <n v="42"/>
    <m/>
    <n v="52.8"/>
    <m/>
    <x v="310"/>
    <n v="62"/>
    <n v="899"/>
    <x v="296"/>
    <n v="328"/>
    <n v="1578"/>
    <n v="206"/>
    <n v="0.62"/>
    <x v="1"/>
    <n v="490428"/>
    <m/>
    <m/>
    <x v="3"/>
    <m/>
    <x v="3"/>
  </r>
  <r>
    <n v="563"/>
    <n v="53033022606"/>
    <s v="Census Tract 226.06, King County, Washington"/>
    <x v="2"/>
    <n v="6"/>
    <n v="38"/>
    <m/>
    <n v="51.4"/>
    <m/>
    <x v="311"/>
    <n v="17"/>
    <n v="135"/>
    <x v="265"/>
    <n v="90"/>
    <n v="584"/>
    <n v="466"/>
    <n v="0.79"/>
    <x v="1"/>
    <n v="391068"/>
    <m/>
    <m/>
    <x v="3"/>
    <m/>
    <x v="3"/>
  </r>
  <r>
    <n v="564"/>
    <n v="53033022701"/>
    <s v="Census Tract 227.01, King County, Washington"/>
    <x v="1"/>
    <n v="4"/>
    <n v="58"/>
    <m/>
    <n v="67.5"/>
    <m/>
    <x v="312"/>
    <n v="53"/>
    <n v="434"/>
    <x v="297"/>
    <n v="11"/>
    <n v="1190"/>
    <n v="128"/>
    <n v="0.85"/>
    <x v="1"/>
    <n v="852336"/>
    <m/>
    <m/>
    <x v="3"/>
    <m/>
    <x v="3"/>
  </r>
  <r>
    <n v="565"/>
    <n v="53033022702"/>
    <s v="Census Tract 227.02, King County, Washington"/>
    <x v="1"/>
    <n v="4"/>
    <n v="29"/>
    <m/>
    <n v="69.599999999999994"/>
    <m/>
    <x v="313"/>
    <n v="25"/>
    <n v="179"/>
    <x v="298"/>
    <n v="20"/>
    <n v="238"/>
    <n v="169"/>
    <n v="0.88"/>
    <x v="1"/>
    <n v="812376"/>
    <m/>
    <m/>
    <x v="3"/>
    <m/>
    <x v="3"/>
  </r>
  <r>
    <n v="566"/>
    <n v="53033022703"/>
    <s v="Census Tract 227.03, King County, Washington"/>
    <x v="1"/>
    <n v="7"/>
    <n v="24"/>
    <m/>
    <n v="46.2"/>
    <m/>
    <x v="314"/>
    <n v="28"/>
    <n v="153"/>
    <x v="299"/>
    <n v="23"/>
    <n v="129"/>
    <n v="203"/>
    <n v="0.71"/>
    <x v="1"/>
    <n v="666684"/>
    <m/>
    <m/>
    <x v="3"/>
    <m/>
    <x v="3"/>
  </r>
  <r>
    <n v="568"/>
    <n v="53033022802"/>
    <s v="Census Tract 228.02, King County, Washington"/>
    <x v="2"/>
    <n v="8"/>
    <n v="41"/>
    <m/>
    <n v="61.5"/>
    <m/>
    <x v="315"/>
    <n v="32"/>
    <n v="420"/>
    <x v="300"/>
    <n v="177"/>
    <n v="679"/>
    <n v="261"/>
    <n v="0.71"/>
    <x v="1"/>
    <n v="467316"/>
    <m/>
    <m/>
    <x v="3"/>
    <m/>
    <x v="3"/>
  </r>
  <r>
    <n v="569"/>
    <n v="53033022803"/>
    <s v="Census Tract 228.03, King County, Washington"/>
    <x v="2"/>
    <n v="5"/>
    <n v="48"/>
    <m/>
    <n v="68.599999999999994"/>
    <m/>
    <x v="316"/>
    <n v="76"/>
    <n v="911"/>
    <x v="301"/>
    <n v="419"/>
    <n v="1416"/>
    <n v="98"/>
    <n v="0.55000000000000004"/>
    <x v="1"/>
    <n v="672624"/>
    <m/>
    <m/>
    <x v="3"/>
    <m/>
    <x v="3"/>
  </r>
  <r>
    <n v="579"/>
    <n v="53033023404"/>
    <s v="Census Tract 234.04, King County, Washington"/>
    <x v="3"/>
    <n v="4"/>
    <n v="21"/>
    <m/>
    <n v="70.3"/>
    <m/>
    <x v="317"/>
    <n v="7"/>
    <n v="39"/>
    <x v="302"/>
    <n v="0"/>
    <n v="133"/>
    <n v="336"/>
    <n v="0.88"/>
    <x v="1"/>
    <n v="661284"/>
    <m/>
    <m/>
    <x v="3"/>
    <m/>
    <x v="3"/>
  </r>
  <r>
    <n v="602"/>
    <n v="53033024903"/>
    <s v="Census Tract 249.03, King County, Washington"/>
    <x v="3"/>
    <n v="9"/>
    <n v="12"/>
    <m/>
    <n v="77.2"/>
    <m/>
    <x v="318"/>
    <n v="6"/>
    <n v="44"/>
    <x v="303"/>
    <n v="0"/>
    <n v="0"/>
    <n v="676"/>
    <n v="0.52"/>
    <x v="1"/>
    <n v="713124"/>
    <m/>
    <m/>
    <x v="3"/>
    <m/>
    <x v="3"/>
  </r>
  <r>
    <n v="606"/>
    <n v="53033025006"/>
    <s v="Census Tract 250.06, King County, Washington"/>
    <x v="3"/>
    <n v="10"/>
    <n v="17"/>
    <m/>
    <n v="77.099999999999994"/>
    <m/>
    <x v="319"/>
    <n v="33"/>
    <n v="294"/>
    <x v="304"/>
    <n v="86"/>
    <n v="429"/>
    <n v="288"/>
    <n v="0.66"/>
    <x v="1"/>
    <n v="693036"/>
    <m/>
    <m/>
    <x v="3"/>
    <m/>
    <x v="3"/>
  </r>
  <r>
    <n v="750"/>
    <n v="53033032103"/>
    <s v="Census Tract 321.03, King County, Washington"/>
    <x v="4"/>
    <n v="8"/>
    <n v="51"/>
    <m/>
    <n v="51.7"/>
    <m/>
    <x v="320"/>
    <n v="45"/>
    <n v="385"/>
    <x v="305"/>
    <n v="309"/>
    <n v="640"/>
    <n v="174"/>
    <n v="0.69"/>
    <x v="1"/>
    <n v="413748"/>
    <m/>
    <m/>
    <x v="3"/>
    <m/>
    <x v="3"/>
  </r>
  <r>
    <n v="751"/>
    <n v="53033032104"/>
    <s v="Census Tract 321.04, King County, Washington"/>
    <x v="4"/>
    <n v="9"/>
    <n v="26"/>
    <m/>
    <n v="51.6"/>
    <m/>
    <x v="321"/>
    <n v="35"/>
    <n v="424"/>
    <x v="306"/>
    <n v="220"/>
    <n v="887"/>
    <n v="411"/>
    <n v="0.76"/>
    <x v="1"/>
    <n v="501336"/>
    <m/>
    <m/>
    <x v="3"/>
    <m/>
    <x v="3"/>
  </r>
  <r>
    <n v="752"/>
    <n v="53033032203"/>
    <s v="Census Tract 322.03, King County, Washington"/>
    <x v="5"/>
    <n v="6"/>
    <n v="16"/>
    <m/>
    <n v="63.8"/>
    <m/>
    <x v="322"/>
    <n v="5"/>
    <n v="57"/>
    <x v="307"/>
    <n v="10"/>
    <n v="78"/>
    <n v="782"/>
    <n v="0.8"/>
    <x v="1"/>
    <n v="658476"/>
    <m/>
    <m/>
    <x v="3"/>
    <m/>
    <x v="3"/>
  </r>
  <r>
    <n v="753"/>
    <n v="53033032207"/>
    <s v="Census Tract 322.07, King County, Washington"/>
    <x v="5"/>
    <n v="7"/>
    <n v="15"/>
    <m/>
    <n v="63.5"/>
    <m/>
    <x v="323"/>
    <n v="13"/>
    <n v="42"/>
    <x v="308"/>
    <n v="37"/>
    <n v="76"/>
    <n v="343"/>
    <n v="0.76"/>
    <x v="1"/>
    <n v="682776"/>
    <m/>
    <m/>
    <x v="3"/>
    <m/>
    <x v="3"/>
  </r>
  <r>
    <n v="754"/>
    <n v="53033032208"/>
    <s v="Census Tract 322.08, King County, Washington"/>
    <x v="4"/>
    <n v="3"/>
    <n v="48"/>
    <m/>
    <n v="58.5"/>
    <m/>
    <x v="324"/>
    <n v="41"/>
    <n v="807"/>
    <x v="69"/>
    <n v="375"/>
    <n v="1956"/>
    <n v="415"/>
    <n v="0.81"/>
    <x v="1"/>
    <n v="434160"/>
    <m/>
    <m/>
    <x v="3"/>
    <m/>
    <x v="3"/>
  </r>
  <r>
    <n v="755"/>
    <n v="53033032210"/>
    <s v="Census Tract 322.10, King County, Washington"/>
    <x v="4"/>
    <n v="10"/>
    <n v="27"/>
    <m/>
    <n v="63.2"/>
    <m/>
    <x v="325"/>
    <n v="17"/>
    <n v="239"/>
    <x v="309"/>
    <n v="86"/>
    <n v="523"/>
    <n v="593"/>
    <n v="0.66"/>
    <x v="1"/>
    <n v="608472"/>
    <m/>
    <m/>
    <x v="3"/>
    <m/>
    <x v="3"/>
  </r>
  <r>
    <n v="756"/>
    <n v="53033032211"/>
    <s v="Census Tract 322.11, King County, Washington"/>
    <x v="5"/>
    <n v="5"/>
    <n v="19"/>
    <m/>
    <n v="61.5"/>
    <m/>
    <x v="326"/>
    <n v="26"/>
    <n v="260"/>
    <x v="310"/>
    <n v="79"/>
    <n v="282"/>
    <n v="310"/>
    <n v="0.66"/>
    <x v="1"/>
    <n v="603180"/>
    <m/>
    <m/>
    <x v="3"/>
    <m/>
    <x v="3"/>
  </r>
  <r>
    <n v="758"/>
    <n v="53033032213"/>
    <s v="Census Tract 322.13, King County, Washington"/>
    <x v="5"/>
    <n v="7"/>
    <n v="13"/>
    <m/>
    <n v="68.3"/>
    <m/>
    <x v="327"/>
    <n v="4"/>
    <n v="14"/>
    <x v="311"/>
    <n v="57"/>
    <n v="163"/>
    <n v="374"/>
    <n v="0.81"/>
    <x v="1"/>
    <n v="708156"/>
    <m/>
    <m/>
    <x v="3"/>
    <m/>
    <x v="3"/>
  </r>
  <r>
    <n v="759"/>
    <n v="53033032214"/>
    <s v="Census Tract 322.14, King County, Washington"/>
    <x v="5"/>
    <n v="8"/>
    <n v="11"/>
    <m/>
    <n v="73.599999999999994"/>
    <m/>
    <x v="328"/>
    <n v="3"/>
    <n v="38"/>
    <x v="312"/>
    <n v="10"/>
    <n v="134"/>
    <n v="334"/>
    <n v="0.56999999999999995"/>
    <x v="1"/>
    <n v="631044"/>
    <m/>
    <m/>
    <x v="3"/>
    <m/>
    <x v="3"/>
  </r>
  <r>
    <n v="760"/>
    <n v="53033032215"/>
    <s v="Census Tract 322.15, King County, Washington"/>
    <x v="4"/>
    <n v="2"/>
    <n v="3"/>
    <m/>
    <n v="75.8"/>
    <m/>
    <x v="329"/>
    <n v="0"/>
    <n v="0"/>
    <x v="313"/>
    <n v="0"/>
    <n v="0"/>
    <n v="384"/>
    <n v="0.68"/>
    <x v="1"/>
    <n v="859140"/>
    <m/>
    <m/>
    <x v="3"/>
    <m/>
    <x v="3"/>
  </r>
  <r>
    <n v="761"/>
    <n v="53033032307"/>
    <s v="Census Tract 323.07, King County, Washington"/>
    <x v="5"/>
    <n v="3"/>
    <n v="19"/>
    <m/>
    <n v="54.4"/>
    <m/>
    <x v="330"/>
    <n v="5"/>
    <n v="57"/>
    <x v="314"/>
    <n v="0"/>
    <n v="55"/>
    <n v="955"/>
    <n v="0.91"/>
    <x v="1"/>
    <n v="548856"/>
    <m/>
    <m/>
    <x v="3"/>
    <m/>
    <x v="3"/>
  </r>
  <r>
    <n v="762"/>
    <n v="53033032309"/>
    <s v="Census Tract 323.09, King County, Washington"/>
    <x v="2"/>
    <n v="12"/>
    <n v="55"/>
    <m/>
    <n v="70.5"/>
    <m/>
    <x v="331"/>
    <n v="70"/>
    <n v="825"/>
    <x v="186"/>
    <n v="82"/>
    <n v="1507"/>
    <n v="166"/>
    <n v="0.56000000000000005"/>
    <x v="1"/>
    <n v="456516"/>
    <m/>
    <m/>
    <x v="3"/>
    <m/>
    <x v="3"/>
  </r>
  <r>
    <n v="763"/>
    <n v="53033032311"/>
    <s v="Census Tract 323.11, King County, Washington"/>
    <x v="5"/>
    <n v="4"/>
    <n v="12"/>
    <m/>
    <n v="53.1"/>
    <m/>
    <x v="332"/>
    <n v="10"/>
    <n v="69"/>
    <x v="315"/>
    <n v="0"/>
    <n v="34"/>
    <n v="858"/>
    <n v="0.86"/>
    <x v="1"/>
    <n v="663768"/>
    <m/>
    <m/>
    <x v="3"/>
    <m/>
    <x v="3"/>
  </r>
  <r>
    <n v="764"/>
    <n v="53033032313"/>
    <s v="Census Tract 323.13, King County, Washington"/>
    <x v="5"/>
    <n v="8"/>
    <n v="47"/>
    <m/>
    <n v="58.8"/>
    <m/>
    <x v="333"/>
    <n v="64"/>
    <n v="1088"/>
    <x v="316"/>
    <n v="209"/>
    <n v="1684"/>
    <n v="342"/>
    <n v="0.5"/>
    <x v="1"/>
    <n v="549396"/>
    <m/>
    <m/>
    <x v="3"/>
    <m/>
    <x v="3"/>
  </r>
  <r>
    <n v="765"/>
    <n v="53033032315"/>
    <s v="Census Tract 323.15, King County, Washington"/>
    <x v="4"/>
    <n v="2"/>
    <n v="17"/>
    <m/>
    <n v="56.2"/>
    <m/>
    <x v="334"/>
    <n v="9"/>
    <n v="105"/>
    <x v="317"/>
    <n v="0"/>
    <n v="0"/>
    <n v="839"/>
    <n v="0.87"/>
    <x v="1"/>
    <n v="701676"/>
    <m/>
    <m/>
    <x v="3"/>
    <m/>
    <x v="3"/>
  </r>
  <r>
    <n v="766"/>
    <n v="53033032316"/>
    <s v="Census Tract 323.16, King County, Washington"/>
    <x v="5"/>
    <n v="4"/>
    <n v="14"/>
    <m/>
    <n v="73.3"/>
    <m/>
    <x v="335"/>
    <n v="10"/>
    <n v="133"/>
    <x v="318"/>
    <n v="0"/>
    <n v="0"/>
    <n v="418"/>
    <n v="0.77"/>
    <x v="1"/>
    <n v="740988"/>
    <m/>
    <m/>
    <x v="3"/>
    <m/>
    <x v="3"/>
  </r>
  <r>
    <n v="767"/>
    <n v="53033032317"/>
    <s v="Census Tract 323.17, King County, Washington"/>
    <x v="5"/>
    <n v="5"/>
    <n v="15"/>
    <m/>
    <n v="68.099999999999994"/>
    <m/>
    <x v="336"/>
    <n v="17"/>
    <n v="155"/>
    <x v="319"/>
    <n v="0"/>
    <n v="262"/>
    <n v="474"/>
    <n v="0.78"/>
    <x v="1"/>
    <n v="589680"/>
    <m/>
    <m/>
    <x v="3"/>
    <m/>
    <x v="3"/>
  </r>
  <r>
    <n v="768"/>
    <n v="53033032318"/>
    <s v="Census Tract 323.18, King County, Washington"/>
    <x v="5"/>
    <n v="4"/>
    <n v="16"/>
    <m/>
    <n v="69.7"/>
    <m/>
    <x v="337"/>
    <n v="8"/>
    <n v="50"/>
    <x v="320"/>
    <n v="21"/>
    <n v="90"/>
    <n v="427"/>
    <n v="0.69"/>
    <x v="1"/>
    <n v="609876"/>
    <m/>
    <m/>
    <x v="3"/>
    <m/>
    <x v="3"/>
  </r>
  <r>
    <n v="770"/>
    <n v="53033032320"/>
    <s v="Census Tract 323.20, King County, Washington"/>
    <x v="2"/>
    <n v="4"/>
    <n v="9"/>
    <m/>
    <n v="67.7"/>
    <m/>
    <x v="338"/>
    <n v="10"/>
    <n v="83"/>
    <x v="321"/>
    <n v="0"/>
    <n v="0"/>
    <n v="622"/>
    <n v="0.87"/>
    <x v="1"/>
    <n v="716256"/>
    <m/>
    <m/>
    <x v="3"/>
    <m/>
    <x v="3"/>
  </r>
  <r>
    <n v="773"/>
    <n v="53033032323"/>
    <s v="Census Tract 323.23, King County, Washington"/>
    <x v="2"/>
    <n v="8"/>
    <n v="28"/>
    <m/>
    <n v="57.8"/>
    <m/>
    <x v="339"/>
    <n v="34"/>
    <n v="358"/>
    <x v="322"/>
    <n v="0"/>
    <n v="535"/>
    <n v="360"/>
    <n v="0.73"/>
    <x v="1"/>
    <n v="538380"/>
    <m/>
    <m/>
    <x v="3"/>
    <m/>
    <x v="3"/>
  </r>
  <r>
    <n v="774"/>
    <n v="53033032324"/>
    <s v="Census Tract 323.24, King County, Washington"/>
    <x v="2"/>
    <n v="9"/>
    <n v="37"/>
    <m/>
    <n v="47.4"/>
    <m/>
    <x v="340"/>
    <n v="37"/>
    <n v="405"/>
    <x v="323"/>
    <n v="144"/>
    <n v="1012"/>
    <n v="278"/>
    <n v="0.69"/>
    <x v="1"/>
    <n v="460512"/>
    <m/>
    <m/>
    <x v="3"/>
    <m/>
    <x v="3"/>
  </r>
  <r>
    <n v="775"/>
    <n v="53033032325"/>
    <s v="Census Tract 323.25, King County, Washington"/>
    <x v="2"/>
    <n v="6"/>
    <n v="50"/>
    <m/>
    <n v="53.9"/>
    <m/>
    <x v="341"/>
    <n v="59"/>
    <n v="725"/>
    <x v="324"/>
    <n v="534"/>
    <n v="1146"/>
    <n v="239"/>
    <n v="0.6"/>
    <x v="1"/>
    <n v="438156"/>
    <m/>
    <m/>
    <x v="3"/>
    <m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5" cacheId="2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10" firstHeaderRow="0" firstDataRow="1" firstDataCol="1" rowPageCount="1" colPageCount="1"/>
  <pivotFields count="24">
    <pivotField subtotalTop="0" showAll="0"/>
    <pivotField subtotalTop="0" showAll="0"/>
    <pivotField subtotalTop="0" showAll="0"/>
    <pivotField axis="axisRow" subtotalTop="0" showAll="0">
      <items count="7">
        <item x="3"/>
        <item x="4"/>
        <item x="1"/>
        <item x="2"/>
        <item x="5"/>
        <item x="0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>
      <items count="343">
        <item x="52"/>
        <item x="264"/>
        <item x="223"/>
        <item x="263"/>
        <item x="257"/>
        <item x="93"/>
        <item x="262"/>
        <item x="286"/>
        <item x="115"/>
        <item x="92"/>
        <item x="86"/>
        <item x="258"/>
        <item x="243"/>
        <item x="12"/>
        <item x="3"/>
        <item x="253"/>
        <item x="174"/>
        <item x="119"/>
        <item x="222"/>
        <item x="285"/>
        <item x="183"/>
        <item x="81"/>
        <item x="256"/>
        <item x="51"/>
        <item x="126"/>
        <item x="283"/>
        <item x="184"/>
        <item x="245"/>
        <item x="266"/>
        <item x="252"/>
        <item x="254"/>
        <item x="74"/>
        <item x="242"/>
        <item x="114"/>
        <item x="85"/>
        <item x="282"/>
        <item x="277"/>
        <item x="290"/>
        <item x="87"/>
        <item x="178"/>
        <item x="91"/>
        <item x="255"/>
        <item x="288"/>
        <item x="0"/>
        <item x="175"/>
        <item x="244"/>
        <item x="250"/>
        <item x="246"/>
        <item x="214"/>
        <item x="120"/>
        <item x="171"/>
        <item x="116"/>
        <item x="122"/>
        <item x="95"/>
        <item x="112"/>
        <item x="297"/>
        <item x="84"/>
        <item x="275"/>
        <item x="273"/>
        <item x="43"/>
        <item x="102"/>
        <item x="7"/>
        <item x="247"/>
        <item x="240"/>
        <item x="117"/>
        <item x="293"/>
        <item x="189"/>
        <item x="296"/>
        <item x="217"/>
        <item x="287"/>
        <item x="265"/>
        <item x="241"/>
        <item x="121"/>
        <item x="172"/>
        <item x="188"/>
        <item x="220"/>
        <item x="111"/>
        <item x="289"/>
        <item x="1"/>
        <item x="83"/>
        <item x="88"/>
        <item x="13"/>
        <item x="320"/>
        <item x="177"/>
        <item x="203"/>
        <item x="106"/>
        <item x="79"/>
        <item x="227"/>
        <item x="274"/>
        <item x="259"/>
        <item x="219"/>
        <item x="104"/>
        <item x="6"/>
        <item x="107"/>
        <item x="125"/>
        <item x="228"/>
        <item x="260"/>
        <item x="20"/>
        <item x="118"/>
        <item x="173"/>
        <item x="236"/>
        <item x="298"/>
        <item x="199"/>
        <item x="301"/>
        <item x="57"/>
        <item x="4"/>
        <item x="18"/>
        <item x="291"/>
        <item x="75"/>
        <item x="224"/>
        <item x="248"/>
        <item x="292"/>
        <item x="191"/>
        <item x="185"/>
        <item x="179"/>
        <item x="207"/>
        <item x="2"/>
        <item x="149"/>
        <item x="11"/>
        <item x="341"/>
        <item x="42"/>
        <item x="280"/>
        <item x="36"/>
        <item x="17"/>
        <item x="49"/>
        <item x="278"/>
        <item x="192"/>
        <item x="237"/>
        <item x="103"/>
        <item x="56"/>
        <item x="109"/>
        <item x="101"/>
        <item x="69"/>
        <item x="272"/>
        <item x="73"/>
        <item x="231"/>
        <item x="76"/>
        <item x="204"/>
        <item x="139"/>
        <item x="10"/>
        <item x="213"/>
        <item x="284"/>
        <item x="229"/>
        <item x="181"/>
        <item x="94"/>
        <item x="251"/>
        <item x="279"/>
        <item x="130"/>
        <item x="302"/>
        <item x="127"/>
        <item x="100"/>
        <item x="48"/>
        <item x="281"/>
        <item x="209"/>
        <item x="261"/>
        <item x="46"/>
        <item x="14"/>
        <item x="235"/>
        <item x="190"/>
        <item x="113"/>
        <item x="70"/>
        <item x="193"/>
        <item x="71"/>
        <item x="123"/>
        <item x="294"/>
        <item x="269"/>
        <item x="82"/>
        <item x="39"/>
        <item x="89"/>
        <item x="72"/>
        <item x="206"/>
        <item x="268"/>
        <item x="60"/>
        <item x="321"/>
        <item x="153"/>
        <item x="230"/>
        <item x="97"/>
        <item x="271"/>
        <item x="270"/>
        <item x="239"/>
        <item x="182"/>
        <item x="303"/>
        <item x="208"/>
        <item x="108"/>
        <item x="218"/>
        <item x="32"/>
        <item x="90"/>
        <item x="202"/>
        <item x="21"/>
        <item x="310"/>
        <item x="132"/>
        <item x="267"/>
        <item x="35"/>
        <item x="96"/>
        <item x="65"/>
        <item x="98"/>
        <item x="316"/>
        <item x="150"/>
        <item x="221"/>
        <item x="276"/>
        <item x="195"/>
        <item x="324"/>
        <item x="201"/>
        <item x="128"/>
        <item x="340"/>
        <item x="187"/>
        <item x="299"/>
        <item x="105"/>
        <item x="53"/>
        <item x="333"/>
        <item x="311"/>
        <item x="33"/>
        <item x="210"/>
        <item x="22"/>
        <item x="180"/>
        <item x="169"/>
        <item x="309"/>
        <item x="19"/>
        <item x="8"/>
        <item x="295"/>
        <item x="205"/>
        <item x="58"/>
        <item x="80"/>
        <item x="66"/>
        <item x="226"/>
        <item x="44"/>
        <item x="198"/>
        <item x="186"/>
        <item x="110"/>
        <item x="28"/>
        <item x="308"/>
        <item x="233"/>
        <item x="30"/>
        <item x="131"/>
        <item x="55"/>
        <item x="312"/>
        <item x="200"/>
        <item x="26"/>
        <item x="331"/>
        <item x="238"/>
        <item x="305"/>
        <item x="339"/>
        <item x="47"/>
        <item x="315"/>
        <item x="138"/>
        <item x="15"/>
        <item x="16"/>
        <item x="215"/>
        <item x="37"/>
        <item x="59"/>
        <item x="162"/>
        <item x="313"/>
        <item x="134"/>
        <item x="145"/>
        <item x="34"/>
        <item x="64"/>
        <item x="67"/>
        <item x="50"/>
        <item x="212"/>
        <item x="300"/>
        <item x="197"/>
        <item x="133"/>
        <item x="68"/>
        <item x="196"/>
        <item x="136"/>
        <item x="216"/>
        <item x="306"/>
        <item x="144"/>
        <item x="143"/>
        <item x="194"/>
        <item x="31"/>
        <item x="25"/>
        <item x="325"/>
        <item x="307"/>
        <item x="124"/>
        <item x="141"/>
        <item x="29"/>
        <item x="24"/>
        <item x="140"/>
        <item x="137"/>
        <item x="77"/>
        <item x="99"/>
        <item x="304"/>
        <item x="326"/>
        <item x="170"/>
        <item x="160"/>
        <item x="129"/>
        <item x="211"/>
        <item x="41"/>
        <item x="176"/>
        <item x="38"/>
        <item x="234"/>
        <item x="27"/>
        <item x="135"/>
        <item x="330"/>
        <item x="314"/>
        <item x="45"/>
        <item x="319"/>
        <item x="154"/>
        <item x="155"/>
        <item x="334"/>
        <item x="168"/>
        <item x="317"/>
        <item x="159"/>
        <item x="337"/>
        <item x="142"/>
        <item x="9"/>
        <item x="5"/>
        <item x="151"/>
        <item x="336"/>
        <item x="332"/>
        <item x="232"/>
        <item x="61"/>
        <item x="322"/>
        <item x="163"/>
        <item x="62"/>
        <item x="40"/>
        <item x="23"/>
        <item x="323"/>
        <item x="249"/>
        <item x="338"/>
        <item x="78"/>
        <item x="225"/>
        <item x="165"/>
        <item x="318"/>
        <item x="328"/>
        <item x="152"/>
        <item x="335"/>
        <item x="156"/>
        <item x="146"/>
        <item x="327"/>
        <item x="148"/>
        <item x="161"/>
        <item x="167"/>
        <item x="147"/>
        <item x="166"/>
        <item x="63"/>
        <item x="157"/>
        <item x="54"/>
        <item x="164"/>
        <item x="329"/>
        <item x="158"/>
        <item t="default"/>
      </items>
    </pivotField>
    <pivotField subtotalTop="0" showAll="0"/>
    <pivotField subtotalTop="0" showAll="0"/>
    <pivotField dataField="1" subtotalTop="0" showAll="0">
      <items count="326">
        <item x="52"/>
        <item x="217"/>
        <item x="116"/>
        <item x="92"/>
        <item x="119"/>
        <item x="278"/>
        <item x="128"/>
        <item x="73"/>
        <item x="117"/>
        <item x="124"/>
        <item x="74"/>
        <item x="118"/>
        <item x="122"/>
        <item x="70"/>
        <item x="276"/>
        <item x="112"/>
        <item x="108"/>
        <item x="247"/>
        <item x="3"/>
        <item x="91"/>
        <item x="114"/>
        <item x="254"/>
        <item x="111"/>
        <item x="13"/>
        <item x="110"/>
        <item x="234"/>
        <item x="289"/>
        <item x="237"/>
        <item x="12"/>
        <item x="17"/>
        <item x="177"/>
        <item x="272"/>
        <item x="281"/>
        <item x="84"/>
        <item x="273"/>
        <item x="275"/>
        <item x="252"/>
        <item x="280"/>
        <item x="105"/>
        <item x="7"/>
        <item x="109"/>
        <item x="86"/>
        <item x="113"/>
        <item x="100"/>
        <item x="270"/>
        <item x="2"/>
        <item x="285"/>
        <item x="279"/>
        <item x="274"/>
        <item x="168"/>
        <item x="1"/>
        <item x="125"/>
        <item x="123"/>
        <item x="284"/>
        <item x="167"/>
        <item x="104"/>
        <item x="94"/>
        <item x="182"/>
        <item x="283"/>
        <item x="120"/>
        <item x="93"/>
        <item x="211"/>
        <item x="290"/>
        <item x="178"/>
        <item x="103"/>
        <item x="166"/>
        <item x="95"/>
        <item x="251"/>
        <item x="235"/>
        <item x="267"/>
        <item x="265"/>
        <item x="85"/>
        <item x="129"/>
        <item x="6"/>
        <item x="171"/>
        <item x="71"/>
        <item x="242"/>
        <item x="172"/>
        <item x="135"/>
        <item x="271"/>
        <item x="262"/>
        <item x="19"/>
        <item x="286"/>
        <item x="20"/>
        <item x="236"/>
        <item x="184"/>
        <item x="183"/>
        <item x="80"/>
        <item x="18"/>
        <item x="106"/>
        <item x="248"/>
        <item x="305"/>
        <item x="101"/>
        <item x="261"/>
        <item x="263"/>
        <item x="233"/>
        <item x="169"/>
        <item x="253"/>
        <item x="266"/>
        <item x="11"/>
        <item x="87"/>
        <item x="163"/>
        <item x="127"/>
        <item x="238"/>
        <item x="66"/>
        <item x="69"/>
        <item x="79"/>
        <item x="88"/>
        <item x="185"/>
        <item x="173"/>
        <item x="288"/>
        <item x="4"/>
        <item x="324"/>
        <item x="162"/>
        <item x="220"/>
        <item x="179"/>
        <item x="0"/>
        <item x="243"/>
        <item x="249"/>
        <item x="147"/>
        <item x="14"/>
        <item x="260"/>
        <item x="10"/>
        <item x="8"/>
        <item x="186"/>
        <item x="175"/>
        <item x="323"/>
        <item x="277"/>
        <item x="130"/>
        <item x="46"/>
        <item x="126"/>
        <item x="77"/>
        <item x="230"/>
        <item x="176"/>
        <item x="187"/>
        <item x="133"/>
        <item x="300"/>
        <item x="144"/>
        <item x="268"/>
        <item x="153"/>
        <item x="115"/>
        <item x="291"/>
        <item x="239"/>
        <item x="21"/>
        <item x="160"/>
        <item x="102"/>
        <item x="216"/>
        <item x="107"/>
        <item x="22"/>
        <item x="51"/>
        <item x="33"/>
        <item x="294"/>
        <item x="139"/>
        <item x="296"/>
        <item x="258"/>
        <item x="25"/>
        <item x="98"/>
        <item x="56"/>
        <item x="99"/>
        <item x="53"/>
        <item x="264"/>
        <item x="198"/>
        <item x="81"/>
        <item x="306"/>
        <item x="195"/>
        <item x="72"/>
        <item x="193"/>
        <item x="295"/>
        <item x="269"/>
        <item x="134"/>
        <item x="194"/>
        <item x="24"/>
        <item x="57"/>
        <item x="240"/>
        <item x="76"/>
        <item x="65"/>
        <item x="250"/>
        <item x="190"/>
        <item x="259"/>
        <item x="245"/>
        <item x="75"/>
        <item x="89"/>
        <item x="90"/>
        <item x="213"/>
        <item x="201"/>
        <item x="282"/>
        <item x="29"/>
        <item x="212"/>
        <item x="152"/>
        <item x="30"/>
        <item x="31"/>
        <item x="165"/>
        <item x="246"/>
        <item x="322"/>
        <item x="189"/>
        <item x="207"/>
        <item x="148"/>
        <item x="83"/>
        <item x="44"/>
        <item x="221"/>
        <item x="314"/>
        <item x="316"/>
        <item x="149"/>
        <item x="28"/>
        <item x="48"/>
        <item x="196"/>
        <item x="191"/>
        <item x="121"/>
        <item x="155"/>
        <item x="255"/>
        <item x="209"/>
        <item x="34"/>
        <item x="287"/>
        <item x="47"/>
        <item x="132"/>
        <item x="27"/>
        <item x="199"/>
        <item x="192"/>
        <item x="37"/>
        <item x="203"/>
        <item x="319"/>
        <item x="26"/>
        <item x="197"/>
        <item x="159"/>
        <item x="229"/>
        <item x="202"/>
        <item x="310"/>
        <item x="141"/>
        <item x="214"/>
        <item x="49"/>
        <item x="158"/>
        <item x="309"/>
        <item x="320"/>
        <item x="32"/>
        <item x="5"/>
        <item x="23"/>
        <item x="35"/>
        <item x="204"/>
        <item x="38"/>
        <item x="59"/>
        <item x="42"/>
        <item x="150"/>
        <item x="145"/>
        <item x="154"/>
        <item x="36"/>
        <item x="312"/>
        <item x="293"/>
        <item x="15"/>
        <item x="206"/>
        <item x="219"/>
        <item x="181"/>
        <item x="43"/>
        <item x="180"/>
        <item x="170"/>
        <item x="200"/>
        <item x="82"/>
        <item x="55"/>
        <item x="256"/>
        <item x="307"/>
        <item x="156"/>
        <item x="143"/>
        <item x="188"/>
        <item x="302"/>
        <item x="315"/>
        <item x="210"/>
        <item x="299"/>
        <item x="224"/>
        <item x="97"/>
        <item x="138"/>
        <item x="96"/>
        <item x="301"/>
        <item x="41"/>
        <item x="157"/>
        <item x="208"/>
        <item x="9"/>
        <item x="308"/>
        <item x="222"/>
        <item x="146"/>
        <item x="60"/>
        <item x="257"/>
        <item x="215"/>
        <item x="136"/>
        <item x="304"/>
        <item x="45"/>
        <item x="232"/>
        <item x="50"/>
        <item x="317"/>
        <item x="223"/>
        <item x="140"/>
        <item x="311"/>
        <item x="16"/>
        <item x="303"/>
        <item x="321"/>
        <item x="39"/>
        <item x="58"/>
        <item x="292"/>
        <item x="131"/>
        <item x="318"/>
        <item x="174"/>
        <item x="244"/>
        <item x="142"/>
        <item x="161"/>
        <item x="164"/>
        <item x="54"/>
        <item x="68"/>
        <item x="231"/>
        <item x="151"/>
        <item x="137"/>
        <item x="78"/>
        <item x="298"/>
        <item x="228"/>
        <item x="67"/>
        <item x="61"/>
        <item x="297"/>
        <item x="225"/>
        <item x="313"/>
        <item x="218"/>
        <item x="64"/>
        <item x="241"/>
        <item x="227"/>
        <item x="63"/>
        <item x="205"/>
        <item x="40"/>
        <item x="226"/>
        <item x="62"/>
        <item t="default"/>
      </items>
    </pivotField>
    <pivotField subtotalTop="0" showAll="0"/>
    <pivotField subtotalTop="0" showAll="0"/>
    <pivotField subtotalTop="0" showAll="0"/>
    <pivotField subtotalTop="0" showAll="0"/>
    <pivotField axis="axisPage" subtotalTop="0" showAll="0">
      <items count="3">
        <item x="1"/>
        <item x="0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pageFields count="1">
    <pageField fld="17" hier="-1"/>
  </pageFields>
  <dataFields count="2">
    <dataField name="Average of Median House value (dollars)" fld="12" subtotal="average" baseField="3" baseItem="0" numFmtId="1"/>
    <dataField name="Average of Median income" fld="9" subtotal="average" baseField="3" baseItem="0" numFmtId="1"/>
  </dataFields>
  <formats count="15">
    <format dxfId="97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9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95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9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93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9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91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90">
      <pivotArea dataOnly="0" labelOnly="1" outline="0" fieldPosition="0">
        <references count="1">
          <reference field="17" count="0"/>
        </references>
      </pivotArea>
    </format>
    <format dxfId="8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88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87">
      <pivotArea dataOnly="0" labelOnly="1" outline="0" fieldPosition="0">
        <references count="1">
          <reference field="17" count="0"/>
        </references>
      </pivotArea>
    </format>
    <format dxfId="8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85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84">
      <pivotArea dataOnly="0" labelOnly="1" outline="0" fieldPosition="0">
        <references count="1">
          <reference field="17" count="0"/>
        </references>
      </pivotArea>
    </format>
    <format dxfId="83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15" cacheId="2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E11" firstHeaderRow="1" firstDataRow="2" firstDataCol="1" rowPageCount="1" colPageCount="1"/>
  <pivotFields count="24">
    <pivotField subtotalTop="0" showAll="0"/>
    <pivotField subtotalTop="0" showAll="0"/>
    <pivotField subtotalTop="0" showAll="0"/>
    <pivotField axis="axisRow" subtotalTop="0" showAll="0">
      <items count="7">
        <item x="3"/>
        <item x="4"/>
        <item x="1"/>
        <item x="2"/>
        <item x="5"/>
        <item x="0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>
      <items count="343">
        <item x="52"/>
        <item x="264"/>
        <item x="223"/>
        <item x="263"/>
        <item x="257"/>
        <item x="93"/>
        <item x="262"/>
        <item x="286"/>
        <item x="115"/>
        <item x="92"/>
        <item x="86"/>
        <item x="258"/>
        <item x="243"/>
        <item x="12"/>
        <item x="3"/>
        <item x="253"/>
        <item x="174"/>
        <item x="119"/>
        <item x="222"/>
        <item x="285"/>
        <item x="183"/>
        <item x="81"/>
        <item x="256"/>
        <item x="51"/>
        <item x="126"/>
        <item x="283"/>
        <item x="184"/>
        <item x="245"/>
        <item x="266"/>
        <item x="252"/>
        <item x="254"/>
        <item x="74"/>
        <item x="242"/>
        <item x="114"/>
        <item x="85"/>
        <item x="282"/>
        <item x="277"/>
        <item x="290"/>
        <item x="87"/>
        <item x="178"/>
        <item x="91"/>
        <item x="255"/>
        <item x="288"/>
        <item x="0"/>
        <item x="175"/>
        <item x="244"/>
        <item x="250"/>
        <item x="246"/>
        <item x="214"/>
        <item x="120"/>
        <item x="171"/>
        <item x="116"/>
        <item x="122"/>
        <item x="95"/>
        <item x="112"/>
        <item x="297"/>
        <item x="84"/>
        <item x="275"/>
        <item x="273"/>
        <item x="43"/>
        <item x="102"/>
        <item x="7"/>
        <item x="247"/>
        <item x="240"/>
        <item x="117"/>
        <item x="293"/>
        <item x="189"/>
        <item x="296"/>
        <item x="217"/>
        <item x="287"/>
        <item x="265"/>
        <item x="241"/>
        <item x="121"/>
        <item x="172"/>
        <item x="188"/>
        <item x="220"/>
        <item x="111"/>
        <item x="289"/>
        <item x="1"/>
        <item x="83"/>
        <item x="88"/>
        <item x="13"/>
        <item x="320"/>
        <item x="177"/>
        <item x="203"/>
        <item x="106"/>
        <item x="79"/>
        <item x="227"/>
        <item x="274"/>
        <item x="259"/>
        <item x="219"/>
        <item x="104"/>
        <item x="6"/>
        <item x="107"/>
        <item x="125"/>
        <item x="228"/>
        <item x="260"/>
        <item x="20"/>
        <item x="118"/>
        <item x="173"/>
        <item x="236"/>
        <item x="298"/>
        <item x="199"/>
        <item x="301"/>
        <item x="57"/>
        <item x="4"/>
        <item x="18"/>
        <item x="291"/>
        <item x="75"/>
        <item x="224"/>
        <item x="248"/>
        <item x="292"/>
        <item x="191"/>
        <item x="185"/>
        <item x="179"/>
        <item x="207"/>
        <item x="2"/>
        <item x="149"/>
        <item x="11"/>
        <item x="341"/>
        <item x="42"/>
        <item x="280"/>
        <item x="36"/>
        <item x="17"/>
        <item x="49"/>
        <item x="278"/>
        <item x="192"/>
        <item x="237"/>
        <item x="103"/>
        <item x="56"/>
        <item x="109"/>
        <item x="101"/>
        <item x="69"/>
        <item x="272"/>
        <item x="73"/>
        <item x="231"/>
        <item x="76"/>
        <item x="204"/>
        <item x="139"/>
        <item x="10"/>
        <item x="213"/>
        <item x="284"/>
        <item x="229"/>
        <item x="181"/>
        <item x="94"/>
        <item x="251"/>
        <item x="279"/>
        <item x="130"/>
        <item x="302"/>
        <item x="127"/>
        <item x="100"/>
        <item x="48"/>
        <item x="281"/>
        <item x="209"/>
        <item x="261"/>
        <item x="46"/>
        <item x="14"/>
        <item x="235"/>
        <item x="190"/>
        <item x="113"/>
        <item x="70"/>
        <item x="193"/>
        <item x="71"/>
        <item x="123"/>
        <item x="294"/>
        <item x="269"/>
        <item x="82"/>
        <item x="39"/>
        <item x="89"/>
        <item x="72"/>
        <item x="206"/>
        <item x="268"/>
        <item x="60"/>
        <item x="321"/>
        <item x="153"/>
        <item x="230"/>
        <item x="97"/>
        <item x="271"/>
        <item x="270"/>
        <item x="239"/>
        <item x="182"/>
        <item x="303"/>
        <item x="208"/>
        <item x="108"/>
        <item x="218"/>
        <item x="32"/>
        <item x="90"/>
        <item x="202"/>
        <item x="21"/>
        <item x="310"/>
        <item x="132"/>
        <item x="267"/>
        <item x="35"/>
        <item x="96"/>
        <item x="65"/>
        <item x="98"/>
        <item x="316"/>
        <item x="150"/>
        <item x="221"/>
        <item x="276"/>
        <item x="195"/>
        <item x="324"/>
        <item x="201"/>
        <item x="128"/>
        <item x="340"/>
        <item x="187"/>
        <item x="299"/>
        <item x="105"/>
        <item x="53"/>
        <item x="333"/>
        <item x="311"/>
        <item x="33"/>
        <item x="210"/>
        <item x="22"/>
        <item x="180"/>
        <item x="169"/>
        <item x="309"/>
        <item x="19"/>
        <item x="8"/>
        <item x="295"/>
        <item x="205"/>
        <item x="58"/>
        <item x="80"/>
        <item x="66"/>
        <item x="226"/>
        <item x="44"/>
        <item x="198"/>
        <item x="186"/>
        <item x="110"/>
        <item x="28"/>
        <item x="308"/>
        <item x="233"/>
        <item x="30"/>
        <item x="131"/>
        <item x="55"/>
        <item x="312"/>
        <item x="200"/>
        <item x="26"/>
        <item x="331"/>
        <item x="238"/>
        <item x="305"/>
        <item x="339"/>
        <item x="47"/>
        <item x="315"/>
        <item x="138"/>
        <item x="15"/>
        <item x="16"/>
        <item x="215"/>
        <item x="37"/>
        <item x="59"/>
        <item x="162"/>
        <item x="313"/>
        <item x="134"/>
        <item x="145"/>
        <item x="34"/>
        <item x="64"/>
        <item x="67"/>
        <item x="50"/>
        <item x="212"/>
        <item x="300"/>
        <item x="197"/>
        <item x="133"/>
        <item x="68"/>
        <item x="196"/>
        <item x="136"/>
        <item x="216"/>
        <item x="306"/>
        <item x="144"/>
        <item x="143"/>
        <item x="194"/>
        <item x="31"/>
        <item x="25"/>
        <item x="325"/>
        <item x="307"/>
        <item x="124"/>
        <item x="141"/>
        <item x="29"/>
        <item x="24"/>
        <item x="140"/>
        <item x="137"/>
        <item x="77"/>
        <item x="99"/>
        <item x="304"/>
        <item x="326"/>
        <item x="170"/>
        <item x="160"/>
        <item x="129"/>
        <item x="211"/>
        <item x="41"/>
        <item x="176"/>
        <item x="38"/>
        <item x="234"/>
        <item x="27"/>
        <item x="135"/>
        <item x="330"/>
        <item x="314"/>
        <item x="45"/>
        <item x="319"/>
        <item x="154"/>
        <item x="155"/>
        <item x="334"/>
        <item x="168"/>
        <item x="317"/>
        <item x="159"/>
        <item x="337"/>
        <item x="142"/>
        <item x="9"/>
        <item x="5"/>
        <item x="151"/>
        <item x="336"/>
        <item x="332"/>
        <item x="232"/>
        <item x="61"/>
        <item x="322"/>
        <item x="163"/>
        <item x="62"/>
        <item x="40"/>
        <item x="23"/>
        <item x="323"/>
        <item x="249"/>
        <item x="338"/>
        <item x="78"/>
        <item x="225"/>
        <item x="165"/>
        <item x="318"/>
        <item x="328"/>
        <item x="152"/>
        <item x="335"/>
        <item x="156"/>
        <item x="146"/>
        <item x="327"/>
        <item x="148"/>
        <item x="161"/>
        <item x="167"/>
        <item x="147"/>
        <item x="166"/>
        <item x="63"/>
        <item x="157"/>
        <item x="54"/>
        <item x="164"/>
        <item x="329"/>
        <item x="158"/>
        <item t="default"/>
      </items>
    </pivotField>
    <pivotField subtotalTop="0" showAll="0"/>
    <pivotField subtotalTop="0" showAll="0"/>
    <pivotField subtotalTop="0" showAll="0">
      <items count="326">
        <item x="52"/>
        <item x="217"/>
        <item x="116"/>
        <item x="92"/>
        <item x="119"/>
        <item x="278"/>
        <item x="128"/>
        <item x="73"/>
        <item x="117"/>
        <item x="124"/>
        <item x="74"/>
        <item x="118"/>
        <item x="122"/>
        <item x="70"/>
        <item x="276"/>
        <item x="112"/>
        <item x="108"/>
        <item x="247"/>
        <item x="3"/>
        <item x="91"/>
        <item x="114"/>
        <item x="254"/>
        <item x="111"/>
        <item x="13"/>
        <item x="110"/>
        <item x="234"/>
        <item x="289"/>
        <item x="237"/>
        <item x="12"/>
        <item x="17"/>
        <item x="177"/>
        <item x="272"/>
        <item x="281"/>
        <item x="84"/>
        <item x="273"/>
        <item x="275"/>
        <item x="252"/>
        <item x="280"/>
        <item x="105"/>
        <item x="7"/>
        <item x="109"/>
        <item x="86"/>
        <item x="113"/>
        <item x="100"/>
        <item x="270"/>
        <item x="2"/>
        <item x="285"/>
        <item x="279"/>
        <item x="274"/>
        <item x="168"/>
        <item x="1"/>
        <item x="125"/>
        <item x="123"/>
        <item x="284"/>
        <item x="167"/>
        <item x="104"/>
        <item x="94"/>
        <item x="182"/>
        <item x="283"/>
        <item x="120"/>
        <item x="93"/>
        <item x="211"/>
        <item x="290"/>
        <item x="178"/>
        <item x="103"/>
        <item x="166"/>
        <item x="95"/>
        <item x="251"/>
        <item x="235"/>
        <item x="267"/>
        <item x="265"/>
        <item x="85"/>
        <item x="129"/>
        <item x="6"/>
        <item x="171"/>
        <item x="71"/>
        <item x="242"/>
        <item x="172"/>
        <item x="135"/>
        <item x="271"/>
        <item x="262"/>
        <item x="19"/>
        <item x="286"/>
        <item x="20"/>
        <item x="236"/>
        <item x="184"/>
        <item x="183"/>
        <item x="80"/>
        <item x="18"/>
        <item x="106"/>
        <item x="248"/>
        <item x="305"/>
        <item x="101"/>
        <item x="261"/>
        <item x="263"/>
        <item x="233"/>
        <item x="169"/>
        <item x="253"/>
        <item x="266"/>
        <item x="11"/>
        <item x="87"/>
        <item x="163"/>
        <item x="127"/>
        <item x="238"/>
        <item x="66"/>
        <item x="69"/>
        <item x="79"/>
        <item x="88"/>
        <item x="185"/>
        <item x="173"/>
        <item x="288"/>
        <item x="4"/>
        <item x="324"/>
        <item x="162"/>
        <item x="220"/>
        <item x="179"/>
        <item x="0"/>
        <item x="243"/>
        <item x="249"/>
        <item x="147"/>
        <item x="14"/>
        <item x="260"/>
        <item x="10"/>
        <item x="8"/>
        <item x="186"/>
        <item x="175"/>
        <item x="323"/>
        <item x="277"/>
        <item x="130"/>
        <item x="46"/>
        <item x="126"/>
        <item x="77"/>
        <item x="230"/>
        <item x="176"/>
        <item x="187"/>
        <item x="133"/>
        <item x="300"/>
        <item x="144"/>
        <item x="268"/>
        <item x="153"/>
        <item x="115"/>
        <item x="291"/>
        <item x="239"/>
        <item x="21"/>
        <item x="160"/>
        <item x="102"/>
        <item x="216"/>
        <item x="107"/>
        <item x="22"/>
        <item x="51"/>
        <item x="33"/>
        <item x="294"/>
        <item x="139"/>
        <item x="296"/>
        <item x="258"/>
        <item x="25"/>
        <item x="98"/>
        <item x="56"/>
        <item x="99"/>
        <item x="53"/>
        <item x="264"/>
        <item x="198"/>
        <item x="81"/>
        <item x="306"/>
        <item x="195"/>
        <item x="72"/>
        <item x="193"/>
        <item x="295"/>
        <item x="269"/>
        <item x="134"/>
        <item x="194"/>
        <item x="24"/>
        <item x="57"/>
        <item x="240"/>
        <item x="76"/>
        <item x="65"/>
        <item x="250"/>
        <item x="190"/>
        <item x="259"/>
        <item x="245"/>
        <item x="75"/>
        <item x="89"/>
        <item x="90"/>
        <item x="213"/>
        <item x="201"/>
        <item x="282"/>
        <item x="29"/>
        <item x="212"/>
        <item x="152"/>
        <item x="30"/>
        <item x="31"/>
        <item x="165"/>
        <item x="246"/>
        <item x="322"/>
        <item x="189"/>
        <item x="207"/>
        <item x="148"/>
        <item x="83"/>
        <item x="44"/>
        <item x="221"/>
        <item x="314"/>
        <item x="316"/>
        <item x="149"/>
        <item x="28"/>
        <item x="48"/>
        <item x="196"/>
        <item x="191"/>
        <item x="121"/>
        <item x="155"/>
        <item x="255"/>
        <item x="209"/>
        <item x="34"/>
        <item x="287"/>
        <item x="47"/>
        <item x="132"/>
        <item x="27"/>
        <item x="199"/>
        <item x="192"/>
        <item x="37"/>
        <item x="203"/>
        <item x="319"/>
        <item x="26"/>
        <item x="197"/>
        <item x="159"/>
        <item x="229"/>
        <item x="202"/>
        <item x="310"/>
        <item x="141"/>
        <item x="214"/>
        <item x="49"/>
        <item x="158"/>
        <item x="309"/>
        <item x="320"/>
        <item x="32"/>
        <item x="5"/>
        <item x="23"/>
        <item x="35"/>
        <item x="204"/>
        <item x="38"/>
        <item x="59"/>
        <item x="42"/>
        <item x="150"/>
        <item x="145"/>
        <item x="154"/>
        <item x="36"/>
        <item x="312"/>
        <item x="293"/>
        <item x="15"/>
        <item x="206"/>
        <item x="219"/>
        <item x="181"/>
        <item x="43"/>
        <item x="180"/>
        <item x="170"/>
        <item x="200"/>
        <item x="82"/>
        <item x="55"/>
        <item x="256"/>
        <item x="307"/>
        <item x="156"/>
        <item x="143"/>
        <item x="188"/>
        <item x="302"/>
        <item x="315"/>
        <item x="210"/>
        <item x="299"/>
        <item x="224"/>
        <item x="97"/>
        <item x="138"/>
        <item x="96"/>
        <item x="301"/>
        <item x="41"/>
        <item x="157"/>
        <item x="208"/>
        <item x="9"/>
        <item x="308"/>
        <item x="222"/>
        <item x="146"/>
        <item x="60"/>
        <item x="257"/>
        <item x="215"/>
        <item x="136"/>
        <item x="304"/>
        <item x="45"/>
        <item x="232"/>
        <item x="50"/>
        <item x="317"/>
        <item x="223"/>
        <item x="140"/>
        <item x="311"/>
        <item x="16"/>
        <item x="303"/>
        <item x="321"/>
        <item x="39"/>
        <item x="58"/>
        <item x="292"/>
        <item x="131"/>
        <item x="318"/>
        <item x="174"/>
        <item x="244"/>
        <item x="142"/>
        <item x="161"/>
        <item x="164"/>
        <item x="54"/>
        <item x="68"/>
        <item x="231"/>
        <item x="151"/>
        <item x="137"/>
        <item x="78"/>
        <item x="298"/>
        <item x="228"/>
        <item x="67"/>
        <item x="61"/>
        <item x="297"/>
        <item x="225"/>
        <item x="313"/>
        <item x="218"/>
        <item x="64"/>
        <item x="241"/>
        <item x="227"/>
        <item x="63"/>
        <item x="205"/>
        <item x="40"/>
        <item x="226"/>
        <item x="62"/>
        <item t="default"/>
      </items>
    </pivotField>
    <pivotField subtotalTop="0" showAll="0"/>
    <pivotField subtotalTop="0" showAll="0"/>
    <pivotField subtotalTop="0" showAll="0"/>
    <pivotField subtotalTop="0" showAll="0"/>
    <pivotField axis="axisPage" subtotalTop="0" showAll="0">
      <items count="3">
        <item x="1"/>
        <item x="0"/>
        <item t="default"/>
      </items>
    </pivotField>
    <pivotField subtotalTop="0" showAll="0"/>
    <pivotField subtotalTop="0" showAll="0"/>
    <pivotField subtotalTop="0" showAll="0"/>
    <pivotField axis="axisCol" dataField="1" subtotalTop="0" showAll="0">
      <items count="5">
        <item x="0"/>
        <item x="2"/>
        <item h="1" x="3"/>
        <item x="1"/>
        <item t="default"/>
      </items>
    </pivotField>
    <pivotField subtotalTop="0" showAll="0"/>
    <pivotField subtotalTop="0" showAll="0"/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21"/>
  </colFields>
  <colItems count="4">
    <i>
      <x/>
    </i>
    <i>
      <x v="1"/>
    </i>
    <i>
      <x v="3"/>
    </i>
    <i t="grand">
      <x/>
    </i>
  </colItems>
  <pageFields count="1">
    <pageField fld="17" hier="-1"/>
  </pageFields>
  <dataFields count="1">
    <dataField name="Count of def_1" fld="21" subtotal="count" showDataAs="percentOfRow" baseField="0" baseItem="0" numFmtId="9"/>
  </dataFields>
  <formats count="7">
    <format dxfId="80">
      <pivotArea dataOnly="0" labelOnly="1" outline="0" fieldPosition="0">
        <references count="1">
          <reference field="17" count="0"/>
        </references>
      </pivotArea>
    </format>
    <format dxfId="81">
      <pivotArea dataOnly="0" labelOnly="1" outline="0" fieldPosition="0">
        <references count="1">
          <reference field="17" count="0"/>
        </references>
      </pivotArea>
    </format>
    <format dxfId="82">
      <pivotArea dataOnly="0" labelOnly="1" outline="0" fieldPosition="0">
        <references count="1">
          <reference field="17" count="0"/>
        </references>
      </pivotArea>
    </format>
    <format dxfId="79">
      <pivotArea outline="0" fieldPosition="0">
        <references count="1">
          <reference field="4294967294" count="1">
            <x v="0"/>
          </reference>
        </references>
      </pivotArea>
    </format>
    <format dxfId="78">
      <pivotArea outline="0" collapsedLevelsAreSubtotals="1" fieldPosition="0"/>
    </format>
    <format dxfId="77">
      <pivotArea outline="0" collapsedLevelsAreSubtotals="1" fieldPosition="0"/>
    </format>
    <format dxfId="76">
      <pivotArea collapsedLevelsAreSubtotals="1" fieldPosition="0">
        <references count="2">
          <reference field="3" count="1">
            <x v="5"/>
          </reference>
          <reference field="21" count="1" selected="0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15" cacheId="2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E11" firstHeaderRow="1" firstDataRow="2" firstDataCol="1" rowPageCount="1" colPageCount="1"/>
  <pivotFields count="24">
    <pivotField subtotalTop="0" showAll="0"/>
    <pivotField subtotalTop="0" showAll="0"/>
    <pivotField subtotalTop="0" showAll="0"/>
    <pivotField axis="axisRow" subtotalTop="0" showAll="0">
      <items count="7">
        <item x="3"/>
        <item x="4"/>
        <item x="1"/>
        <item x="2"/>
        <item x="5"/>
        <item x="0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>
      <items count="343">
        <item x="52"/>
        <item x="264"/>
        <item x="223"/>
        <item x="263"/>
        <item x="257"/>
        <item x="93"/>
        <item x="262"/>
        <item x="286"/>
        <item x="115"/>
        <item x="92"/>
        <item x="86"/>
        <item x="258"/>
        <item x="243"/>
        <item x="12"/>
        <item x="3"/>
        <item x="253"/>
        <item x="174"/>
        <item x="119"/>
        <item x="222"/>
        <item x="285"/>
        <item x="183"/>
        <item x="81"/>
        <item x="256"/>
        <item x="51"/>
        <item x="126"/>
        <item x="283"/>
        <item x="184"/>
        <item x="245"/>
        <item x="266"/>
        <item x="252"/>
        <item x="254"/>
        <item x="74"/>
        <item x="242"/>
        <item x="114"/>
        <item x="85"/>
        <item x="282"/>
        <item x="277"/>
        <item x="290"/>
        <item x="87"/>
        <item x="178"/>
        <item x="91"/>
        <item x="255"/>
        <item x="288"/>
        <item x="0"/>
        <item x="175"/>
        <item x="244"/>
        <item x="250"/>
        <item x="246"/>
        <item x="214"/>
        <item x="120"/>
        <item x="171"/>
        <item x="116"/>
        <item x="122"/>
        <item x="95"/>
        <item x="112"/>
        <item x="297"/>
        <item x="84"/>
        <item x="275"/>
        <item x="273"/>
        <item x="43"/>
        <item x="102"/>
        <item x="7"/>
        <item x="247"/>
        <item x="240"/>
        <item x="117"/>
        <item x="293"/>
        <item x="189"/>
        <item x="296"/>
        <item x="217"/>
        <item x="287"/>
        <item x="265"/>
        <item x="241"/>
        <item x="121"/>
        <item x="172"/>
        <item x="188"/>
        <item x="220"/>
        <item x="111"/>
        <item x="289"/>
        <item x="1"/>
        <item x="83"/>
        <item x="88"/>
        <item x="13"/>
        <item x="320"/>
        <item x="177"/>
        <item x="203"/>
        <item x="106"/>
        <item x="79"/>
        <item x="227"/>
        <item x="274"/>
        <item x="259"/>
        <item x="219"/>
        <item x="104"/>
        <item x="6"/>
        <item x="107"/>
        <item x="125"/>
        <item x="228"/>
        <item x="260"/>
        <item x="20"/>
        <item x="118"/>
        <item x="173"/>
        <item x="236"/>
        <item x="298"/>
        <item x="199"/>
        <item x="301"/>
        <item x="57"/>
        <item x="4"/>
        <item x="18"/>
        <item x="291"/>
        <item x="75"/>
        <item x="224"/>
        <item x="248"/>
        <item x="292"/>
        <item x="191"/>
        <item x="185"/>
        <item x="179"/>
        <item x="207"/>
        <item x="2"/>
        <item x="149"/>
        <item x="11"/>
        <item x="341"/>
        <item x="42"/>
        <item x="280"/>
        <item x="36"/>
        <item x="17"/>
        <item x="49"/>
        <item x="278"/>
        <item x="192"/>
        <item x="237"/>
        <item x="103"/>
        <item x="56"/>
        <item x="109"/>
        <item x="101"/>
        <item x="69"/>
        <item x="272"/>
        <item x="73"/>
        <item x="231"/>
        <item x="76"/>
        <item x="204"/>
        <item x="139"/>
        <item x="10"/>
        <item x="213"/>
        <item x="284"/>
        <item x="229"/>
        <item x="181"/>
        <item x="94"/>
        <item x="251"/>
        <item x="279"/>
        <item x="130"/>
        <item x="302"/>
        <item x="127"/>
        <item x="100"/>
        <item x="48"/>
        <item x="281"/>
        <item x="209"/>
        <item x="261"/>
        <item x="46"/>
        <item x="14"/>
        <item x="235"/>
        <item x="190"/>
        <item x="113"/>
        <item x="70"/>
        <item x="193"/>
        <item x="71"/>
        <item x="123"/>
        <item x="294"/>
        <item x="269"/>
        <item x="82"/>
        <item x="39"/>
        <item x="89"/>
        <item x="72"/>
        <item x="206"/>
        <item x="268"/>
        <item x="60"/>
        <item x="321"/>
        <item x="153"/>
        <item x="230"/>
        <item x="97"/>
        <item x="271"/>
        <item x="270"/>
        <item x="239"/>
        <item x="182"/>
        <item x="303"/>
        <item x="208"/>
        <item x="108"/>
        <item x="218"/>
        <item x="32"/>
        <item x="90"/>
        <item x="202"/>
        <item x="21"/>
        <item x="310"/>
        <item x="132"/>
        <item x="267"/>
        <item x="35"/>
        <item x="96"/>
        <item x="65"/>
        <item x="98"/>
        <item x="316"/>
        <item x="150"/>
        <item x="221"/>
        <item x="276"/>
        <item x="195"/>
        <item x="324"/>
        <item x="201"/>
        <item x="128"/>
        <item x="340"/>
        <item x="187"/>
        <item x="299"/>
        <item x="105"/>
        <item x="53"/>
        <item x="333"/>
        <item x="311"/>
        <item x="33"/>
        <item x="210"/>
        <item x="22"/>
        <item x="180"/>
        <item x="169"/>
        <item x="309"/>
        <item x="19"/>
        <item x="8"/>
        <item x="295"/>
        <item x="205"/>
        <item x="58"/>
        <item x="80"/>
        <item x="66"/>
        <item x="226"/>
        <item x="44"/>
        <item x="198"/>
        <item x="186"/>
        <item x="110"/>
        <item x="28"/>
        <item x="308"/>
        <item x="233"/>
        <item x="30"/>
        <item x="131"/>
        <item x="55"/>
        <item x="312"/>
        <item x="200"/>
        <item x="26"/>
        <item x="331"/>
        <item x="238"/>
        <item x="305"/>
        <item x="339"/>
        <item x="47"/>
        <item x="315"/>
        <item x="138"/>
        <item x="15"/>
        <item x="16"/>
        <item x="215"/>
        <item x="37"/>
        <item x="59"/>
        <item x="162"/>
        <item x="313"/>
        <item x="134"/>
        <item x="145"/>
        <item x="34"/>
        <item x="64"/>
        <item x="67"/>
        <item x="50"/>
        <item x="212"/>
        <item x="300"/>
        <item x="197"/>
        <item x="133"/>
        <item x="68"/>
        <item x="196"/>
        <item x="136"/>
        <item x="216"/>
        <item x="306"/>
        <item x="144"/>
        <item x="143"/>
        <item x="194"/>
        <item x="31"/>
        <item x="25"/>
        <item x="325"/>
        <item x="307"/>
        <item x="124"/>
        <item x="141"/>
        <item x="29"/>
        <item x="24"/>
        <item x="140"/>
        <item x="137"/>
        <item x="77"/>
        <item x="99"/>
        <item x="304"/>
        <item x="326"/>
        <item x="170"/>
        <item x="160"/>
        <item x="129"/>
        <item x="211"/>
        <item x="41"/>
        <item x="176"/>
        <item x="38"/>
        <item x="234"/>
        <item x="27"/>
        <item x="135"/>
        <item x="330"/>
        <item x="314"/>
        <item x="45"/>
        <item x="319"/>
        <item x="154"/>
        <item x="155"/>
        <item x="334"/>
        <item x="168"/>
        <item x="317"/>
        <item x="159"/>
        <item x="337"/>
        <item x="142"/>
        <item x="9"/>
        <item x="5"/>
        <item x="151"/>
        <item x="336"/>
        <item x="332"/>
        <item x="232"/>
        <item x="61"/>
        <item x="322"/>
        <item x="163"/>
        <item x="62"/>
        <item x="40"/>
        <item x="23"/>
        <item x="323"/>
        <item x="249"/>
        <item x="338"/>
        <item x="78"/>
        <item x="225"/>
        <item x="165"/>
        <item x="318"/>
        <item x="328"/>
        <item x="152"/>
        <item x="335"/>
        <item x="156"/>
        <item x="146"/>
        <item x="327"/>
        <item x="148"/>
        <item x="161"/>
        <item x="167"/>
        <item x="147"/>
        <item x="166"/>
        <item x="63"/>
        <item x="157"/>
        <item x="54"/>
        <item x="164"/>
        <item x="329"/>
        <item x="158"/>
        <item t="default"/>
      </items>
    </pivotField>
    <pivotField subtotalTop="0" showAll="0"/>
    <pivotField subtotalTop="0" showAll="0"/>
    <pivotField subtotalTop="0" showAll="0">
      <items count="326">
        <item x="52"/>
        <item x="217"/>
        <item x="116"/>
        <item x="92"/>
        <item x="119"/>
        <item x="278"/>
        <item x="128"/>
        <item x="73"/>
        <item x="117"/>
        <item x="124"/>
        <item x="74"/>
        <item x="118"/>
        <item x="122"/>
        <item x="70"/>
        <item x="276"/>
        <item x="112"/>
        <item x="108"/>
        <item x="247"/>
        <item x="3"/>
        <item x="91"/>
        <item x="114"/>
        <item x="254"/>
        <item x="111"/>
        <item x="13"/>
        <item x="110"/>
        <item x="234"/>
        <item x="289"/>
        <item x="237"/>
        <item x="12"/>
        <item x="17"/>
        <item x="177"/>
        <item x="272"/>
        <item x="281"/>
        <item x="84"/>
        <item x="273"/>
        <item x="275"/>
        <item x="252"/>
        <item x="280"/>
        <item x="105"/>
        <item x="7"/>
        <item x="109"/>
        <item x="86"/>
        <item x="113"/>
        <item x="100"/>
        <item x="270"/>
        <item x="2"/>
        <item x="285"/>
        <item x="279"/>
        <item x="274"/>
        <item x="168"/>
        <item x="1"/>
        <item x="125"/>
        <item x="123"/>
        <item x="284"/>
        <item x="167"/>
        <item x="104"/>
        <item x="94"/>
        <item x="182"/>
        <item x="283"/>
        <item x="120"/>
        <item x="93"/>
        <item x="211"/>
        <item x="290"/>
        <item x="178"/>
        <item x="103"/>
        <item x="166"/>
        <item x="95"/>
        <item x="251"/>
        <item x="235"/>
        <item x="267"/>
        <item x="265"/>
        <item x="85"/>
        <item x="129"/>
        <item x="6"/>
        <item x="171"/>
        <item x="71"/>
        <item x="242"/>
        <item x="172"/>
        <item x="135"/>
        <item x="271"/>
        <item x="262"/>
        <item x="19"/>
        <item x="286"/>
        <item x="20"/>
        <item x="236"/>
        <item x="184"/>
        <item x="183"/>
        <item x="80"/>
        <item x="18"/>
        <item x="106"/>
        <item x="248"/>
        <item x="305"/>
        <item x="101"/>
        <item x="261"/>
        <item x="263"/>
        <item x="233"/>
        <item x="169"/>
        <item x="253"/>
        <item x="266"/>
        <item x="11"/>
        <item x="87"/>
        <item x="163"/>
        <item x="127"/>
        <item x="238"/>
        <item x="66"/>
        <item x="69"/>
        <item x="79"/>
        <item x="88"/>
        <item x="185"/>
        <item x="173"/>
        <item x="288"/>
        <item x="4"/>
        <item x="324"/>
        <item x="162"/>
        <item x="220"/>
        <item x="179"/>
        <item x="0"/>
        <item x="243"/>
        <item x="249"/>
        <item x="147"/>
        <item x="14"/>
        <item x="260"/>
        <item x="10"/>
        <item x="8"/>
        <item x="186"/>
        <item x="175"/>
        <item x="323"/>
        <item x="277"/>
        <item x="130"/>
        <item x="46"/>
        <item x="126"/>
        <item x="77"/>
        <item x="230"/>
        <item x="176"/>
        <item x="187"/>
        <item x="133"/>
        <item x="300"/>
        <item x="144"/>
        <item x="268"/>
        <item x="153"/>
        <item x="115"/>
        <item x="291"/>
        <item x="239"/>
        <item x="21"/>
        <item x="160"/>
        <item x="102"/>
        <item x="216"/>
        <item x="107"/>
        <item x="22"/>
        <item x="51"/>
        <item x="33"/>
        <item x="294"/>
        <item x="139"/>
        <item x="296"/>
        <item x="258"/>
        <item x="25"/>
        <item x="98"/>
        <item x="56"/>
        <item x="99"/>
        <item x="53"/>
        <item x="264"/>
        <item x="198"/>
        <item x="81"/>
        <item x="306"/>
        <item x="195"/>
        <item x="72"/>
        <item x="193"/>
        <item x="295"/>
        <item x="269"/>
        <item x="134"/>
        <item x="194"/>
        <item x="24"/>
        <item x="57"/>
        <item x="240"/>
        <item x="76"/>
        <item x="65"/>
        <item x="250"/>
        <item x="190"/>
        <item x="259"/>
        <item x="245"/>
        <item x="75"/>
        <item x="89"/>
        <item x="90"/>
        <item x="213"/>
        <item x="201"/>
        <item x="282"/>
        <item x="29"/>
        <item x="212"/>
        <item x="152"/>
        <item x="30"/>
        <item x="31"/>
        <item x="165"/>
        <item x="246"/>
        <item x="322"/>
        <item x="189"/>
        <item x="207"/>
        <item x="148"/>
        <item x="83"/>
        <item x="44"/>
        <item x="221"/>
        <item x="314"/>
        <item x="316"/>
        <item x="149"/>
        <item x="28"/>
        <item x="48"/>
        <item x="196"/>
        <item x="191"/>
        <item x="121"/>
        <item x="155"/>
        <item x="255"/>
        <item x="209"/>
        <item x="34"/>
        <item x="287"/>
        <item x="47"/>
        <item x="132"/>
        <item x="27"/>
        <item x="199"/>
        <item x="192"/>
        <item x="37"/>
        <item x="203"/>
        <item x="319"/>
        <item x="26"/>
        <item x="197"/>
        <item x="159"/>
        <item x="229"/>
        <item x="202"/>
        <item x="310"/>
        <item x="141"/>
        <item x="214"/>
        <item x="49"/>
        <item x="158"/>
        <item x="309"/>
        <item x="320"/>
        <item x="32"/>
        <item x="5"/>
        <item x="23"/>
        <item x="35"/>
        <item x="204"/>
        <item x="38"/>
        <item x="59"/>
        <item x="42"/>
        <item x="150"/>
        <item x="145"/>
        <item x="154"/>
        <item x="36"/>
        <item x="312"/>
        <item x="293"/>
        <item x="15"/>
        <item x="206"/>
        <item x="219"/>
        <item x="181"/>
        <item x="43"/>
        <item x="180"/>
        <item x="170"/>
        <item x="200"/>
        <item x="82"/>
        <item x="55"/>
        <item x="256"/>
        <item x="307"/>
        <item x="156"/>
        <item x="143"/>
        <item x="188"/>
        <item x="302"/>
        <item x="315"/>
        <item x="210"/>
        <item x="299"/>
        <item x="224"/>
        <item x="97"/>
        <item x="138"/>
        <item x="96"/>
        <item x="301"/>
        <item x="41"/>
        <item x="157"/>
        <item x="208"/>
        <item x="9"/>
        <item x="308"/>
        <item x="222"/>
        <item x="146"/>
        <item x="60"/>
        <item x="257"/>
        <item x="215"/>
        <item x="136"/>
        <item x="304"/>
        <item x="45"/>
        <item x="232"/>
        <item x="50"/>
        <item x="317"/>
        <item x="223"/>
        <item x="140"/>
        <item x="311"/>
        <item x="16"/>
        <item x="303"/>
        <item x="321"/>
        <item x="39"/>
        <item x="58"/>
        <item x="292"/>
        <item x="131"/>
        <item x="318"/>
        <item x="174"/>
        <item x="244"/>
        <item x="142"/>
        <item x="161"/>
        <item x="164"/>
        <item x="54"/>
        <item x="68"/>
        <item x="231"/>
        <item x="151"/>
        <item x="137"/>
        <item x="78"/>
        <item x="298"/>
        <item x="228"/>
        <item x="67"/>
        <item x="61"/>
        <item x="297"/>
        <item x="225"/>
        <item x="313"/>
        <item x="218"/>
        <item x="64"/>
        <item x="241"/>
        <item x="227"/>
        <item x="63"/>
        <item x="205"/>
        <item x="40"/>
        <item x="226"/>
        <item x="62"/>
        <item t="default"/>
      </items>
    </pivotField>
    <pivotField subtotalTop="0" showAll="0"/>
    <pivotField subtotalTop="0" showAll="0"/>
    <pivotField subtotalTop="0" showAll="0"/>
    <pivotField subtotalTop="0" showAll="0"/>
    <pivotField axis="axisPage" subtotalTop="0" showAll="0">
      <items count="3">
        <item x="1"/>
        <item x="0"/>
        <item t="default"/>
      </items>
    </pivotField>
    <pivotField subtotalTop="0" showAll="0"/>
    <pivotField subtotalTop="0" showAll="0"/>
    <pivotField subtotalTop="0" showAll="0"/>
    <pivotField subtotalTop="0" showAll="0">
      <items count="5">
        <item x="0"/>
        <item x="2"/>
        <item h="1" x="3"/>
        <item x="1"/>
        <item t="default"/>
      </items>
    </pivotField>
    <pivotField subtotalTop="0" showAll="0"/>
    <pivotField axis="axisCol" dataField="1" subtotalTop="0" showAll="0">
      <items count="5">
        <item x="1"/>
        <item x="2"/>
        <item h="1" x="3"/>
        <item x="0"/>
        <item t="default"/>
      </items>
    </pivotField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23"/>
  </colFields>
  <colItems count="4">
    <i>
      <x/>
    </i>
    <i>
      <x v="1"/>
    </i>
    <i>
      <x v="3"/>
    </i>
    <i t="grand">
      <x/>
    </i>
  </colItems>
  <pageFields count="1">
    <pageField fld="17" hier="-1"/>
  </pageFields>
  <dataFields count="1">
    <dataField name="Count of def_2" fld="23" subtotal="count" showDataAs="percentOfRow" baseField="0" baseItem="0" numFmtId="9"/>
  </dataFields>
  <formats count="8">
    <format dxfId="71">
      <pivotArea dataOnly="0" labelOnly="1" outline="0" fieldPosition="0">
        <references count="1">
          <reference field="17" count="0"/>
        </references>
      </pivotArea>
    </format>
    <format dxfId="72">
      <pivotArea dataOnly="0" labelOnly="1" outline="0" fieldPosition="0">
        <references count="1">
          <reference field="17" count="0"/>
        </references>
      </pivotArea>
    </format>
    <format dxfId="73">
      <pivotArea dataOnly="0" labelOnly="1" outline="0" fieldPosition="0">
        <references count="1">
          <reference field="17" count="0"/>
        </references>
      </pivotArea>
    </format>
    <format dxfId="74">
      <pivotArea outline="0" collapsedLevelsAreSubtotals="1" fieldPosition="0"/>
    </format>
    <format dxfId="75">
      <pivotArea outline="0" collapsedLevelsAreSubtotals="1" fieldPosition="0"/>
    </format>
    <format dxfId="70">
      <pivotArea outline="0" fieldPosition="0">
        <references count="1">
          <reference field="4294967294" count="1">
            <x v="0"/>
          </reference>
        </references>
      </pivotArea>
    </format>
    <format dxfId="69">
      <pivotArea outline="0" collapsedLevelsAreSubtotals="1" fieldPosition="0"/>
    </format>
    <format dxfId="68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PivotTable15" cacheId="2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10" firstHeaderRow="0" firstDataRow="1" firstDataCol="1" rowPageCount="1" colPageCount="1"/>
  <pivotFields count="24">
    <pivotField subtotalTop="0" showAll="0"/>
    <pivotField subtotalTop="0" showAll="0"/>
    <pivotField subtotalTop="0" showAll="0"/>
    <pivotField axis="axisRow" subtotalTop="0" showAll="0">
      <items count="7">
        <item x="3"/>
        <item x="4"/>
        <item x="1"/>
        <item x="2"/>
        <item x="5"/>
        <item x="0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>
      <items count="343">
        <item x="52"/>
        <item x="264"/>
        <item x="223"/>
        <item x="263"/>
        <item x="257"/>
        <item x="93"/>
        <item x="262"/>
        <item x="286"/>
        <item x="115"/>
        <item x="92"/>
        <item x="86"/>
        <item x="258"/>
        <item x="243"/>
        <item x="12"/>
        <item x="3"/>
        <item x="253"/>
        <item x="174"/>
        <item x="119"/>
        <item x="222"/>
        <item x="285"/>
        <item x="183"/>
        <item x="81"/>
        <item x="256"/>
        <item x="51"/>
        <item x="126"/>
        <item x="283"/>
        <item x="184"/>
        <item x="245"/>
        <item x="266"/>
        <item x="252"/>
        <item x="254"/>
        <item x="74"/>
        <item x="242"/>
        <item x="114"/>
        <item x="85"/>
        <item x="282"/>
        <item x="277"/>
        <item x="290"/>
        <item x="87"/>
        <item x="178"/>
        <item x="91"/>
        <item x="255"/>
        <item x="288"/>
        <item x="0"/>
        <item x="175"/>
        <item x="244"/>
        <item x="250"/>
        <item x="246"/>
        <item x="214"/>
        <item x="120"/>
        <item x="171"/>
        <item x="116"/>
        <item x="122"/>
        <item x="95"/>
        <item x="112"/>
        <item x="297"/>
        <item x="84"/>
        <item x="275"/>
        <item x="273"/>
        <item x="43"/>
        <item x="102"/>
        <item x="7"/>
        <item x="247"/>
        <item x="240"/>
        <item x="117"/>
        <item x="293"/>
        <item x="189"/>
        <item x="296"/>
        <item x="217"/>
        <item x="287"/>
        <item x="265"/>
        <item x="241"/>
        <item x="121"/>
        <item x="172"/>
        <item x="188"/>
        <item x="220"/>
        <item x="111"/>
        <item x="289"/>
        <item x="1"/>
        <item x="83"/>
        <item x="88"/>
        <item x="13"/>
        <item x="320"/>
        <item x="177"/>
        <item x="203"/>
        <item x="106"/>
        <item x="79"/>
        <item x="227"/>
        <item x="274"/>
        <item x="259"/>
        <item x="219"/>
        <item x="104"/>
        <item x="6"/>
        <item x="107"/>
        <item x="125"/>
        <item x="228"/>
        <item x="260"/>
        <item x="20"/>
        <item x="118"/>
        <item x="173"/>
        <item x="236"/>
        <item x="298"/>
        <item x="199"/>
        <item x="301"/>
        <item x="57"/>
        <item x="4"/>
        <item x="18"/>
        <item x="291"/>
        <item x="75"/>
        <item x="224"/>
        <item x="248"/>
        <item x="292"/>
        <item x="191"/>
        <item x="185"/>
        <item x="179"/>
        <item x="207"/>
        <item x="2"/>
        <item x="149"/>
        <item x="11"/>
        <item x="341"/>
        <item x="42"/>
        <item x="280"/>
        <item x="36"/>
        <item x="17"/>
        <item x="49"/>
        <item x="278"/>
        <item x="192"/>
        <item x="237"/>
        <item x="103"/>
        <item x="56"/>
        <item x="109"/>
        <item x="101"/>
        <item x="69"/>
        <item x="272"/>
        <item x="73"/>
        <item x="231"/>
        <item x="76"/>
        <item x="204"/>
        <item x="139"/>
        <item x="10"/>
        <item x="213"/>
        <item x="284"/>
        <item x="229"/>
        <item x="181"/>
        <item x="94"/>
        <item x="251"/>
        <item x="279"/>
        <item x="130"/>
        <item x="302"/>
        <item x="127"/>
        <item x="100"/>
        <item x="48"/>
        <item x="281"/>
        <item x="209"/>
        <item x="261"/>
        <item x="46"/>
        <item x="14"/>
        <item x="235"/>
        <item x="190"/>
        <item x="113"/>
        <item x="70"/>
        <item x="193"/>
        <item x="71"/>
        <item x="123"/>
        <item x="294"/>
        <item x="269"/>
        <item x="82"/>
        <item x="39"/>
        <item x="89"/>
        <item x="72"/>
        <item x="206"/>
        <item x="268"/>
        <item x="60"/>
        <item x="321"/>
        <item x="153"/>
        <item x="230"/>
        <item x="97"/>
        <item x="271"/>
        <item x="270"/>
        <item x="239"/>
        <item x="182"/>
        <item x="303"/>
        <item x="208"/>
        <item x="108"/>
        <item x="218"/>
        <item x="32"/>
        <item x="90"/>
        <item x="202"/>
        <item x="21"/>
        <item x="310"/>
        <item x="132"/>
        <item x="267"/>
        <item x="35"/>
        <item x="96"/>
        <item x="65"/>
        <item x="98"/>
        <item x="316"/>
        <item x="150"/>
        <item x="221"/>
        <item x="276"/>
        <item x="195"/>
        <item x="324"/>
        <item x="201"/>
        <item x="128"/>
        <item x="340"/>
        <item x="187"/>
        <item x="299"/>
        <item x="105"/>
        <item x="53"/>
        <item x="333"/>
        <item x="311"/>
        <item x="33"/>
        <item x="210"/>
        <item x="22"/>
        <item x="180"/>
        <item x="169"/>
        <item x="309"/>
        <item x="19"/>
        <item x="8"/>
        <item x="295"/>
        <item x="205"/>
        <item x="58"/>
        <item x="80"/>
        <item x="66"/>
        <item x="226"/>
        <item x="44"/>
        <item x="198"/>
        <item x="186"/>
        <item x="110"/>
        <item x="28"/>
        <item x="308"/>
        <item x="233"/>
        <item x="30"/>
        <item x="131"/>
        <item x="55"/>
        <item x="312"/>
        <item x="200"/>
        <item x="26"/>
        <item x="331"/>
        <item x="238"/>
        <item x="305"/>
        <item x="339"/>
        <item x="47"/>
        <item x="315"/>
        <item x="138"/>
        <item x="15"/>
        <item x="16"/>
        <item x="215"/>
        <item x="37"/>
        <item x="59"/>
        <item x="162"/>
        <item x="313"/>
        <item x="134"/>
        <item x="145"/>
        <item x="34"/>
        <item x="64"/>
        <item x="67"/>
        <item x="50"/>
        <item x="212"/>
        <item x="300"/>
        <item x="197"/>
        <item x="133"/>
        <item x="68"/>
        <item x="196"/>
        <item x="136"/>
        <item x="216"/>
        <item x="306"/>
        <item x="144"/>
        <item x="143"/>
        <item x="194"/>
        <item x="31"/>
        <item x="25"/>
        <item x="325"/>
        <item x="307"/>
        <item x="124"/>
        <item x="141"/>
        <item x="29"/>
        <item x="24"/>
        <item x="140"/>
        <item x="137"/>
        <item x="77"/>
        <item x="99"/>
        <item x="304"/>
        <item x="326"/>
        <item x="170"/>
        <item x="160"/>
        <item x="129"/>
        <item x="211"/>
        <item x="41"/>
        <item x="176"/>
        <item x="38"/>
        <item x="234"/>
        <item x="27"/>
        <item x="135"/>
        <item x="330"/>
        <item x="314"/>
        <item x="45"/>
        <item x="319"/>
        <item x="154"/>
        <item x="155"/>
        <item x="334"/>
        <item x="168"/>
        <item x="317"/>
        <item x="159"/>
        <item x="337"/>
        <item x="142"/>
        <item x="9"/>
        <item x="5"/>
        <item x="151"/>
        <item x="336"/>
        <item x="332"/>
        <item x="232"/>
        <item x="61"/>
        <item x="322"/>
        <item x="163"/>
        <item x="62"/>
        <item x="40"/>
        <item x="23"/>
        <item x="323"/>
        <item x="249"/>
        <item x="338"/>
        <item x="78"/>
        <item x="225"/>
        <item x="165"/>
        <item x="318"/>
        <item x="328"/>
        <item x="152"/>
        <item x="335"/>
        <item x="156"/>
        <item x="146"/>
        <item x="327"/>
        <item x="148"/>
        <item x="161"/>
        <item x="167"/>
        <item x="147"/>
        <item x="166"/>
        <item x="63"/>
        <item x="157"/>
        <item x="54"/>
        <item x="164"/>
        <item x="329"/>
        <item x="158"/>
        <item t="default"/>
      </items>
    </pivotField>
    <pivotField dataField="1" subtotalTop="0" showAll="0"/>
    <pivotField dataField="1" subtotalTop="0" showAll="0"/>
    <pivotField subtotalTop="0" showAll="0">
      <items count="326">
        <item x="52"/>
        <item x="217"/>
        <item x="116"/>
        <item x="92"/>
        <item x="119"/>
        <item x="278"/>
        <item x="128"/>
        <item x="73"/>
        <item x="117"/>
        <item x="124"/>
        <item x="74"/>
        <item x="118"/>
        <item x="122"/>
        <item x="70"/>
        <item x="276"/>
        <item x="112"/>
        <item x="108"/>
        <item x="247"/>
        <item x="3"/>
        <item x="91"/>
        <item x="114"/>
        <item x="254"/>
        <item x="111"/>
        <item x="13"/>
        <item x="110"/>
        <item x="234"/>
        <item x="289"/>
        <item x="237"/>
        <item x="12"/>
        <item x="17"/>
        <item x="177"/>
        <item x="272"/>
        <item x="281"/>
        <item x="84"/>
        <item x="273"/>
        <item x="275"/>
        <item x="252"/>
        <item x="280"/>
        <item x="105"/>
        <item x="7"/>
        <item x="109"/>
        <item x="86"/>
        <item x="113"/>
        <item x="100"/>
        <item x="270"/>
        <item x="2"/>
        <item x="285"/>
        <item x="279"/>
        <item x="274"/>
        <item x="168"/>
        <item x="1"/>
        <item x="125"/>
        <item x="123"/>
        <item x="284"/>
        <item x="167"/>
        <item x="104"/>
        <item x="94"/>
        <item x="182"/>
        <item x="283"/>
        <item x="120"/>
        <item x="93"/>
        <item x="211"/>
        <item x="290"/>
        <item x="178"/>
        <item x="103"/>
        <item x="166"/>
        <item x="95"/>
        <item x="251"/>
        <item x="235"/>
        <item x="267"/>
        <item x="265"/>
        <item x="85"/>
        <item x="129"/>
        <item x="6"/>
        <item x="171"/>
        <item x="71"/>
        <item x="242"/>
        <item x="172"/>
        <item x="135"/>
        <item x="271"/>
        <item x="262"/>
        <item x="19"/>
        <item x="286"/>
        <item x="20"/>
        <item x="236"/>
        <item x="184"/>
        <item x="183"/>
        <item x="80"/>
        <item x="18"/>
        <item x="106"/>
        <item x="248"/>
        <item x="305"/>
        <item x="101"/>
        <item x="261"/>
        <item x="263"/>
        <item x="233"/>
        <item x="169"/>
        <item x="253"/>
        <item x="266"/>
        <item x="11"/>
        <item x="87"/>
        <item x="163"/>
        <item x="127"/>
        <item x="238"/>
        <item x="66"/>
        <item x="69"/>
        <item x="79"/>
        <item x="88"/>
        <item x="185"/>
        <item x="173"/>
        <item x="288"/>
        <item x="4"/>
        <item x="324"/>
        <item x="162"/>
        <item x="220"/>
        <item x="179"/>
        <item x="0"/>
        <item x="243"/>
        <item x="249"/>
        <item x="147"/>
        <item x="14"/>
        <item x="260"/>
        <item x="10"/>
        <item x="8"/>
        <item x="186"/>
        <item x="175"/>
        <item x="323"/>
        <item x="277"/>
        <item x="130"/>
        <item x="46"/>
        <item x="126"/>
        <item x="77"/>
        <item x="230"/>
        <item x="176"/>
        <item x="187"/>
        <item x="133"/>
        <item x="300"/>
        <item x="144"/>
        <item x="268"/>
        <item x="153"/>
        <item x="115"/>
        <item x="291"/>
        <item x="239"/>
        <item x="21"/>
        <item x="160"/>
        <item x="102"/>
        <item x="216"/>
        <item x="107"/>
        <item x="22"/>
        <item x="51"/>
        <item x="33"/>
        <item x="294"/>
        <item x="139"/>
        <item x="296"/>
        <item x="258"/>
        <item x="25"/>
        <item x="98"/>
        <item x="56"/>
        <item x="99"/>
        <item x="53"/>
        <item x="264"/>
        <item x="198"/>
        <item x="81"/>
        <item x="306"/>
        <item x="195"/>
        <item x="72"/>
        <item x="193"/>
        <item x="295"/>
        <item x="269"/>
        <item x="134"/>
        <item x="194"/>
        <item x="24"/>
        <item x="57"/>
        <item x="240"/>
        <item x="76"/>
        <item x="65"/>
        <item x="250"/>
        <item x="190"/>
        <item x="259"/>
        <item x="245"/>
        <item x="75"/>
        <item x="89"/>
        <item x="90"/>
        <item x="213"/>
        <item x="201"/>
        <item x="282"/>
        <item x="29"/>
        <item x="212"/>
        <item x="152"/>
        <item x="30"/>
        <item x="31"/>
        <item x="165"/>
        <item x="246"/>
        <item x="322"/>
        <item x="189"/>
        <item x="207"/>
        <item x="148"/>
        <item x="83"/>
        <item x="44"/>
        <item x="221"/>
        <item x="314"/>
        <item x="316"/>
        <item x="149"/>
        <item x="28"/>
        <item x="48"/>
        <item x="196"/>
        <item x="191"/>
        <item x="121"/>
        <item x="155"/>
        <item x="255"/>
        <item x="209"/>
        <item x="34"/>
        <item x="287"/>
        <item x="47"/>
        <item x="132"/>
        <item x="27"/>
        <item x="199"/>
        <item x="192"/>
        <item x="37"/>
        <item x="203"/>
        <item x="319"/>
        <item x="26"/>
        <item x="197"/>
        <item x="159"/>
        <item x="229"/>
        <item x="202"/>
        <item x="310"/>
        <item x="141"/>
        <item x="214"/>
        <item x="49"/>
        <item x="158"/>
        <item x="309"/>
        <item x="320"/>
        <item x="32"/>
        <item x="5"/>
        <item x="23"/>
        <item x="35"/>
        <item x="204"/>
        <item x="38"/>
        <item x="59"/>
        <item x="42"/>
        <item x="150"/>
        <item x="145"/>
        <item x="154"/>
        <item x="36"/>
        <item x="312"/>
        <item x="293"/>
        <item x="15"/>
        <item x="206"/>
        <item x="219"/>
        <item x="181"/>
        <item x="43"/>
        <item x="180"/>
        <item x="170"/>
        <item x="200"/>
        <item x="82"/>
        <item x="55"/>
        <item x="256"/>
        <item x="307"/>
        <item x="156"/>
        <item x="143"/>
        <item x="188"/>
        <item x="302"/>
        <item x="315"/>
        <item x="210"/>
        <item x="299"/>
        <item x="224"/>
        <item x="97"/>
        <item x="138"/>
        <item x="96"/>
        <item x="301"/>
        <item x="41"/>
        <item x="157"/>
        <item x="208"/>
        <item x="9"/>
        <item x="308"/>
        <item x="222"/>
        <item x="146"/>
        <item x="60"/>
        <item x="257"/>
        <item x="215"/>
        <item x="136"/>
        <item x="304"/>
        <item x="45"/>
        <item x="232"/>
        <item x="50"/>
        <item x="317"/>
        <item x="223"/>
        <item x="140"/>
        <item x="311"/>
        <item x="16"/>
        <item x="303"/>
        <item x="321"/>
        <item x="39"/>
        <item x="58"/>
        <item x="292"/>
        <item x="131"/>
        <item x="318"/>
        <item x="174"/>
        <item x="244"/>
        <item x="142"/>
        <item x="161"/>
        <item x="164"/>
        <item x="54"/>
        <item x="68"/>
        <item x="231"/>
        <item x="151"/>
        <item x="137"/>
        <item x="78"/>
        <item x="298"/>
        <item x="228"/>
        <item x="67"/>
        <item x="61"/>
        <item x="297"/>
        <item x="225"/>
        <item x="313"/>
        <item x="218"/>
        <item x="64"/>
        <item x="241"/>
        <item x="227"/>
        <item x="63"/>
        <item x="205"/>
        <item x="40"/>
        <item x="226"/>
        <item x="62"/>
        <item t="default"/>
      </items>
    </pivotField>
    <pivotField subtotalTop="0" showAll="0"/>
    <pivotField subtotalTop="0" showAll="0"/>
    <pivotField subtotalTop="0" showAll="0"/>
    <pivotField subtotalTop="0" showAll="0"/>
    <pivotField axis="axisPage" subtotalTop="0" showAll="0">
      <items count="3">
        <item x="1"/>
        <item x="0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pageFields count="1">
    <pageField fld="17" hier="-1"/>
  </pageFields>
  <dataFields count="2">
    <dataField name="Average of Percentage: Renter-occupied housing units" fld="10" subtotal="average" baseField="3" baseItem="0" numFmtId="2"/>
    <dataField name="Average of Renter-occupied housing units; MONTHLY HOUSING COSTS AS A PERCENTAGE OF HOUSEHOLD INCOME IN THE PAST 12 MONTHS - 30 percent or more" fld="11" subtotal="average" baseField="3" baseItem="0" numFmtId="1"/>
  </dataFields>
  <formats count="14">
    <format dxfId="65">
      <pivotArea dataOnly="0" labelOnly="1" outline="0" fieldPosition="0">
        <references count="1">
          <reference field="17" count="0"/>
        </references>
      </pivotArea>
    </format>
    <format dxfId="66">
      <pivotArea dataOnly="0" labelOnly="1" outline="0" fieldPosition="0">
        <references count="1">
          <reference field="17" count="0"/>
        </references>
      </pivotArea>
    </format>
    <format dxfId="67">
      <pivotArea dataOnly="0" labelOnly="1" outline="0" fieldPosition="0">
        <references count="1">
          <reference field="17" count="0"/>
        </references>
      </pivotArea>
    </format>
    <format dxfId="64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63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62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61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60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59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58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57">
      <pivotArea dataOnly="0" labelOnly="1" outline="0" fieldPosition="0">
        <references count="1">
          <reference field="17" count="0"/>
        </references>
      </pivotArea>
    </format>
    <format dxfId="5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5">
      <pivotArea collapsedLevelsAreSubtotals="1" fieldPosition="0">
        <references count="2">
          <reference field="4294967294" count="1" selected="0">
            <x v="0"/>
          </reference>
          <reference field="3" count="1">
            <x v="5"/>
          </reference>
        </references>
      </pivotArea>
    </format>
    <format dxfId="54">
      <pivotArea collapsedLevelsAreSubtotals="1" fieldPosition="0">
        <references count="2">
          <reference field="4294967294" count="1" selected="0">
            <x v="0"/>
          </reference>
          <reference field="3" count="1"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name="PivotTable15" cacheId="2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0" firstHeaderRow="1" firstDataRow="1" firstDataCol="1" rowPageCount="1" colPageCount="1"/>
  <pivotFields count="24">
    <pivotField subtotalTop="0" showAll="0"/>
    <pivotField subtotalTop="0" showAll="0"/>
    <pivotField subtotalTop="0" showAll="0"/>
    <pivotField axis="axisRow" subtotalTop="0" showAll="0">
      <items count="7">
        <item x="3"/>
        <item x="4"/>
        <item x="1"/>
        <item x="2"/>
        <item x="5"/>
        <item x="0"/>
        <item t="default"/>
      </items>
    </pivotField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>
      <items count="343">
        <item x="52"/>
        <item x="264"/>
        <item x="223"/>
        <item x="263"/>
        <item x="257"/>
        <item x="93"/>
        <item x="262"/>
        <item x="286"/>
        <item x="115"/>
        <item x="92"/>
        <item x="86"/>
        <item x="258"/>
        <item x="243"/>
        <item x="12"/>
        <item x="3"/>
        <item x="253"/>
        <item x="174"/>
        <item x="119"/>
        <item x="222"/>
        <item x="285"/>
        <item x="183"/>
        <item x="81"/>
        <item x="256"/>
        <item x="51"/>
        <item x="126"/>
        <item x="283"/>
        <item x="184"/>
        <item x="245"/>
        <item x="266"/>
        <item x="252"/>
        <item x="254"/>
        <item x="74"/>
        <item x="242"/>
        <item x="114"/>
        <item x="85"/>
        <item x="282"/>
        <item x="277"/>
        <item x="290"/>
        <item x="87"/>
        <item x="178"/>
        <item x="91"/>
        <item x="255"/>
        <item x="288"/>
        <item x="0"/>
        <item x="175"/>
        <item x="244"/>
        <item x="250"/>
        <item x="246"/>
        <item x="214"/>
        <item x="120"/>
        <item x="171"/>
        <item x="116"/>
        <item x="122"/>
        <item x="95"/>
        <item x="112"/>
        <item x="297"/>
        <item x="84"/>
        <item x="275"/>
        <item x="273"/>
        <item x="43"/>
        <item x="102"/>
        <item x="7"/>
        <item x="247"/>
        <item x="240"/>
        <item x="117"/>
        <item x="293"/>
        <item x="189"/>
        <item x="296"/>
        <item x="217"/>
        <item x="287"/>
        <item x="265"/>
        <item x="241"/>
        <item x="121"/>
        <item x="172"/>
        <item x="188"/>
        <item x="220"/>
        <item x="111"/>
        <item x="289"/>
        <item x="1"/>
        <item x="83"/>
        <item x="88"/>
        <item x="13"/>
        <item x="320"/>
        <item x="177"/>
        <item x="203"/>
        <item x="106"/>
        <item x="79"/>
        <item x="227"/>
        <item x="274"/>
        <item x="259"/>
        <item x="219"/>
        <item x="104"/>
        <item x="6"/>
        <item x="107"/>
        <item x="125"/>
        <item x="228"/>
        <item x="260"/>
        <item x="20"/>
        <item x="118"/>
        <item x="173"/>
        <item x="236"/>
        <item x="298"/>
        <item x="199"/>
        <item x="301"/>
        <item x="57"/>
        <item x="4"/>
        <item x="18"/>
        <item x="291"/>
        <item x="75"/>
        <item x="224"/>
        <item x="248"/>
        <item x="292"/>
        <item x="191"/>
        <item x="185"/>
        <item x="179"/>
        <item x="207"/>
        <item x="2"/>
        <item x="149"/>
        <item x="11"/>
        <item x="341"/>
        <item x="42"/>
        <item x="280"/>
        <item x="36"/>
        <item x="17"/>
        <item x="49"/>
        <item x="278"/>
        <item x="192"/>
        <item x="237"/>
        <item x="103"/>
        <item x="56"/>
        <item x="109"/>
        <item x="101"/>
        <item x="69"/>
        <item x="272"/>
        <item x="73"/>
        <item x="231"/>
        <item x="76"/>
        <item x="204"/>
        <item x="139"/>
        <item x="10"/>
        <item x="213"/>
        <item x="284"/>
        <item x="229"/>
        <item x="181"/>
        <item x="94"/>
        <item x="251"/>
        <item x="279"/>
        <item x="130"/>
        <item x="302"/>
        <item x="127"/>
        <item x="100"/>
        <item x="48"/>
        <item x="281"/>
        <item x="209"/>
        <item x="261"/>
        <item x="46"/>
        <item x="14"/>
        <item x="235"/>
        <item x="190"/>
        <item x="113"/>
        <item x="70"/>
        <item x="193"/>
        <item x="71"/>
        <item x="123"/>
        <item x="294"/>
        <item x="269"/>
        <item x="82"/>
        <item x="39"/>
        <item x="89"/>
        <item x="72"/>
        <item x="206"/>
        <item x="268"/>
        <item x="60"/>
        <item x="321"/>
        <item x="153"/>
        <item x="230"/>
        <item x="97"/>
        <item x="271"/>
        <item x="270"/>
        <item x="239"/>
        <item x="182"/>
        <item x="303"/>
        <item x="208"/>
        <item x="108"/>
        <item x="218"/>
        <item x="32"/>
        <item x="90"/>
        <item x="202"/>
        <item x="21"/>
        <item x="310"/>
        <item x="132"/>
        <item x="267"/>
        <item x="35"/>
        <item x="96"/>
        <item x="65"/>
        <item x="98"/>
        <item x="316"/>
        <item x="150"/>
        <item x="221"/>
        <item x="276"/>
        <item x="195"/>
        <item x="324"/>
        <item x="201"/>
        <item x="128"/>
        <item x="340"/>
        <item x="187"/>
        <item x="299"/>
        <item x="105"/>
        <item x="53"/>
        <item x="333"/>
        <item x="311"/>
        <item x="33"/>
        <item x="210"/>
        <item x="22"/>
        <item x="180"/>
        <item x="169"/>
        <item x="309"/>
        <item x="19"/>
        <item x="8"/>
        <item x="295"/>
        <item x="205"/>
        <item x="58"/>
        <item x="80"/>
        <item x="66"/>
        <item x="226"/>
        <item x="44"/>
        <item x="198"/>
        <item x="186"/>
        <item x="110"/>
        <item x="28"/>
        <item x="308"/>
        <item x="233"/>
        <item x="30"/>
        <item x="131"/>
        <item x="55"/>
        <item x="312"/>
        <item x="200"/>
        <item x="26"/>
        <item x="331"/>
        <item x="238"/>
        <item x="305"/>
        <item x="339"/>
        <item x="47"/>
        <item x="315"/>
        <item x="138"/>
        <item x="15"/>
        <item x="16"/>
        <item x="215"/>
        <item x="37"/>
        <item x="59"/>
        <item x="162"/>
        <item x="313"/>
        <item x="134"/>
        <item x="145"/>
        <item x="34"/>
        <item x="64"/>
        <item x="67"/>
        <item x="50"/>
        <item x="212"/>
        <item x="300"/>
        <item x="197"/>
        <item x="133"/>
        <item x="68"/>
        <item x="196"/>
        <item x="136"/>
        <item x="216"/>
        <item x="306"/>
        <item x="144"/>
        <item x="143"/>
        <item x="194"/>
        <item x="31"/>
        <item x="25"/>
        <item x="325"/>
        <item x="307"/>
        <item x="124"/>
        <item x="141"/>
        <item x="29"/>
        <item x="24"/>
        <item x="140"/>
        <item x="137"/>
        <item x="77"/>
        <item x="99"/>
        <item x="304"/>
        <item x="326"/>
        <item x="170"/>
        <item x="160"/>
        <item x="129"/>
        <item x="211"/>
        <item x="41"/>
        <item x="176"/>
        <item x="38"/>
        <item x="234"/>
        <item x="27"/>
        <item x="135"/>
        <item x="330"/>
        <item x="314"/>
        <item x="45"/>
        <item x="319"/>
        <item x="154"/>
        <item x="155"/>
        <item x="334"/>
        <item x="168"/>
        <item x="317"/>
        <item x="159"/>
        <item x="337"/>
        <item x="142"/>
        <item x="9"/>
        <item x="5"/>
        <item x="151"/>
        <item x="336"/>
        <item x="332"/>
        <item x="232"/>
        <item x="61"/>
        <item x="322"/>
        <item x="163"/>
        <item x="62"/>
        <item x="40"/>
        <item x="23"/>
        <item x="323"/>
        <item x="249"/>
        <item x="338"/>
        <item x="78"/>
        <item x="225"/>
        <item x="165"/>
        <item x="318"/>
        <item x="328"/>
        <item x="152"/>
        <item x="335"/>
        <item x="156"/>
        <item x="146"/>
        <item x="327"/>
        <item x="148"/>
        <item x="161"/>
        <item x="167"/>
        <item x="147"/>
        <item x="166"/>
        <item x="63"/>
        <item x="157"/>
        <item x="54"/>
        <item x="164"/>
        <item x="329"/>
        <item x="158"/>
        <item t="default"/>
      </items>
    </pivotField>
    <pivotField subtotalTop="0" showAll="0"/>
    <pivotField subtotalTop="0" showAll="0"/>
    <pivotField subtotalTop="0" showAll="0">
      <items count="326">
        <item x="52"/>
        <item x="217"/>
        <item x="116"/>
        <item x="92"/>
        <item x="119"/>
        <item x="278"/>
        <item x="128"/>
        <item x="73"/>
        <item x="117"/>
        <item x="124"/>
        <item x="74"/>
        <item x="118"/>
        <item x="122"/>
        <item x="70"/>
        <item x="276"/>
        <item x="112"/>
        <item x="108"/>
        <item x="247"/>
        <item x="3"/>
        <item x="91"/>
        <item x="114"/>
        <item x="254"/>
        <item x="111"/>
        <item x="13"/>
        <item x="110"/>
        <item x="234"/>
        <item x="289"/>
        <item x="237"/>
        <item x="12"/>
        <item x="17"/>
        <item x="177"/>
        <item x="272"/>
        <item x="281"/>
        <item x="84"/>
        <item x="273"/>
        <item x="275"/>
        <item x="252"/>
        <item x="280"/>
        <item x="105"/>
        <item x="7"/>
        <item x="109"/>
        <item x="86"/>
        <item x="113"/>
        <item x="100"/>
        <item x="270"/>
        <item x="2"/>
        <item x="285"/>
        <item x="279"/>
        <item x="274"/>
        <item x="168"/>
        <item x="1"/>
        <item x="125"/>
        <item x="123"/>
        <item x="284"/>
        <item x="167"/>
        <item x="104"/>
        <item x="94"/>
        <item x="182"/>
        <item x="283"/>
        <item x="120"/>
        <item x="93"/>
        <item x="211"/>
        <item x="290"/>
        <item x="178"/>
        <item x="103"/>
        <item x="166"/>
        <item x="95"/>
        <item x="251"/>
        <item x="235"/>
        <item x="267"/>
        <item x="265"/>
        <item x="85"/>
        <item x="129"/>
        <item x="6"/>
        <item x="171"/>
        <item x="71"/>
        <item x="242"/>
        <item x="172"/>
        <item x="135"/>
        <item x="271"/>
        <item x="262"/>
        <item x="19"/>
        <item x="286"/>
        <item x="20"/>
        <item x="236"/>
        <item x="184"/>
        <item x="183"/>
        <item x="80"/>
        <item x="18"/>
        <item x="106"/>
        <item x="248"/>
        <item x="305"/>
        <item x="101"/>
        <item x="261"/>
        <item x="263"/>
        <item x="233"/>
        <item x="169"/>
        <item x="253"/>
        <item x="266"/>
        <item x="11"/>
        <item x="87"/>
        <item x="163"/>
        <item x="127"/>
        <item x="238"/>
        <item x="66"/>
        <item x="69"/>
        <item x="79"/>
        <item x="88"/>
        <item x="185"/>
        <item x="173"/>
        <item x="288"/>
        <item x="4"/>
        <item x="324"/>
        <item x="162"/>
        <item x="220"/>
        <item x="179"/>
        <item x="0"/>
        <item x="243"/>
        <item x="249"/>
        <item x="147"/>
        <item x="14"/>
        <item x="260"/>
        <item x="10"/>
        <item x="8"/>
        <item x="186"/>
        <item x="175"/>
        <item x="323"/>
        <item x="277"/>
        <item x="130"/>
        <item x="46"/>
        <item x="126"/>
        <item x="77"/>
        <item x="230"/>
        <item x="176"/>
        <item x="187"/>
        <item x="133"/>
        <item x="300"/>
        <item x="144"/>
        <item x="268"/>
        <item x="153"/>
        <item x="115"/>
        <item x="291"/>
        <item x="239"/>
        <item x="21"/>
        <item x="160"/>
        <item x="102"/>
        <item x="216"/>
        <item x="107"/>
        <item x="22"/>
        <item x="51"/>
        <item x="33"/>
        <item x="294"/>
        <item x="139"/>
        <item x="296"/>
        <item x="258"/>
        <item x="25"/>
        <item x="98"/>
        <item x="56"/>
        <item x="99"/>
        <item x="53"/>
        <item x="264"/>
        <item x="198"/>
        <item x="81"/>
        <item x="306"/>
        <item x="195"/>
        <item x="72"/>
        <item x="193"/>
        <item x="295"/>
        <item x="269"/>
        <item x="134"/>
        <item x="194"/>
        <item x="24"/>
        <item x="57"/>
        <item x="240"/>
        <item x="76"/>
        <item x="65"/>
        <item x="250"/>
        <item x="190"/>
        <item x="259"/>
        <item x="245"/>
        <item x="75"/>
        <item x="89"/>
        <item x="90"/>
        <item x="213"/>
        <item x="201"/>
        <item x="282"/>
        <item x="29"/>
        <item x="212"/>
        <item x="152"/>
        <item x="30"/>
        <item x="31"/>
        <item x="165"/>
        <item x="246"/>
        <item x="322"/>
        <item x="189"/>
        <item x="207"/>
        <item x="148"/>
        <item x="83"/>
        <item x="44"/>
        <item x="221"/>
        <item x="314"/>
        <item x="316"/>
        <item x="149"/>
        <item x="28"/>
        <item x="48"/>
        <item x="196"/>
        <item x="191"/>
        <item x="121"/>
        <item x="155"/>
        <item x="255"/>
        <item x="209"/>
        <item x="34"/>
        <item x="287"/>
        <item x="47"/>
        <item x="132"/>
        <item x="27"/>
        <item x="199"/>
        <item x="192"/>
        <item x="37"/>
        <item x="203"/>
        <item x="319"/>
        <item x="26"/>
        <item x="197"/>
        <item x="159"/>
        <item x="229"/>
        <item x="202"/>
        <item x="310"/>
        <item x="141"/>
        <item x="214"/>
        <item x="49"/>
        <item x="158"/>
        <item x="309"/>
        <item x="320"/>
        <item x="32"/>
        <item x="5"/>
        <item x="23"/>
        <item x="35"/>
        <item x="204"/>
        <item x="38"/>
        <item x="59"/>
        <item x="42"/>
        <item x="150"/>
        <item x="145"/>
        <item x="154"/>
        <item x="36"/>
        <item x="312"/>
        <item x="293"/>
        <item x="15"/>
        <item x="206"/>
        <item x="219"/>
        <item x="181"/>
        <item x="43"/>
        <item x="180"/>
        <item x="170"/>
        <item x="200"/>
        <item x="82"/>
        <item x="55"/>
        <item x="256"/>
        <item x="307"/>
        <item x="156"/>
        <item x="143"/>
        <item x="188"/>
        <item x="302"/>
        <item x="315"/>
        <item x="210"/>
        <item x="299"/>
        <item x="224"/>
        <item x="97"/>
        <item x="138"/>
        <item x="96"/>
        <item x="301"/>
        <item x="41"/>
        <item x="157"/>
        <item x="208"/>
        <item x="9"/>
        <item x="308"/>
        <item x="222"/>
        <item x="146"/>
        <item x="60"/>
        <item x="257"/>
        <item x="215"/>
        <item x="136"/>
        <item x="304"/>
        <item x="45"/>
        <item x="232"/>
        <item x="50"/>
        <item x="317"/>
        <item x="223"/>
        <item x="140"/>
        <item x="311"/>
        <item x="16"/>
        <item x="303"/>
        <item x="321"/>
        <item x="39"/>
        <item x="58"/>
        <item x="292"/>
        <item x="131"/>
        <item x="318"/>
        <item x="174"/>
        <item x="244"/>
        <item x="142"/>
        <item x="161"/>
        <item x="164"/>
        <item x="54"/>
        <item x="68"/>
        <item x="231"/>
        <item x="151"/>
        <item x="137"/>
        <item x="78"/>
        <item x="298"/>
        <item x="228"/>
        <item x="67"/>
        <item x="61"/>
        <item x="297"/>
        <item x="225"/>
        <item x="313"/>
        <item x="218"/>
        <item x="64"/>
        <item x="241"/>
        <item x="227"/>
        <item x="63"/>
        <item x="205"/>
        <item x="40"/>
        <item x="226"/>
        <item x="62"/>
        <item t="default"/>
      </items>
    </pivotField>
    <pivotField subtotalTop="0" showAll="0"/>
    <pivotField subtotalTop="0" showAll="0"/>
    <pivotField subtotalTop="0" showAll="0"/>
    <pivotField subtotalTop="0" showAll="0"/>
    <pivotField axis="axisPage" subtotalTop="0" showAll="0">
      <items count="3">
        <item x="1"/>
        <item x="0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pageFields count="1">
    <pageField fld="17" hier="-1"/>
  </pageFields>
  <dataFields count="1">
    <dataField name="Average of Percentage: bachelors degree or higher" fld="7" subtotal="average" baseField="3" baseItem="0"/>
  </dataFields>
  <formats count="7">
    <format dxfId="50">
      <pivotArea dataOnly="0" labelOnly="1" outline="0" fieldPosition="0">
        <references count="1">
          <reference field="17" count="0"/>
        </references>
      </pivotArea>
    </format>
    <format dxfId="51">
      <pivotArea dataOnly="0" labelOnly="1" outline="0" fieldPosition="0">
        <references count="1">
          <reference field="17" count="0"/>
        </references>
      </pivotArea>
    </format>
    <format dxfId="52">
      <pivotArea dataOnly="0" labelOnly="1" outline="0" fieldPosition="0">
        <references count="1">
          <reference field="17" count="0"/>
        </references>
      </pivotArea>
    </format>
    <format dxfId="53">
      <pivotArea dataOnly="0" labelOnly="1" outline="0" fieldPosition="0">
        <references count="1">
          <reference field="17" count="0"/>
        </references>
      </pivotArea>
    </format>
    <format dxfId="13">
      <pivotArea dataOnly="0" outline="0" fieldPosition="0">
        <references count="1">
          <reference field="17" count="0"/>
        </references>
      </pivotArea>
    </format>
    <format dxfId="7">
      <pivotArea dataOnly="0" outline="0" fieldPosition="0">
        <references count="1">
          <reference field="17" count="0"/>
        </references>
      </pivotArea>
    </format>
    <format dxfId="0">
      <pivotArea dataOnly="0" outline="0" fieldPosition="0">
        <references count="1">
          <reference field="17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43"/>
  <sheetViews>
    <sheetView tabSelected="1" topLeftCell="B1" workbookViewId="0"/>
  </sheetViews>
  <sheetFormatPr defaultRowHeight="14.4" x14ac:dyDescent="0.55000000000000004"/>
  <cols>
    <col min="1" max="16384" width="8.83984375" style="1"/>
  </cols>
  <sheetData>
    <row r="1" spans="1:25" x14ac:dyDescent="0.55000000000000004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</row>
    <row r="2" spans="1:25" x14ac:dyDescent="0.55000000000000004">
      <c r="A2" s="1">
        <v>0</v>
      </c>
      <c r="B2" s="1">
        <v>0</v>
      </c>
      <c r="C2" s="1">
        <v>53033000100</v>
      </c>
      <c r="D2" s="1" t="s">
        <v>24</v>
      </c>
      <c r="E2" s="1" t="s">
        <v>25</v>
      </c>
      <c r="F2" s="1">
        <v>20</v>
      </c>
      <c r="G2" s="1">
        <v>58</v>
      </c>
      <c r="H2" s="1">
        <v>504</v>
      </c>
      <c r="I2" s="1">
        <v>45</v>
      </c>
      <c r="J2" s="1">
        <v>4454</v>
      </c>
      <c r="K2" s="1">
        <v>44951</v>
      </c>
      <c r="L2" s="1">
        <v>68</v>
      </c>
      <c r="M2" s="1">
        <v>26.2</v>
      </c>
      <c r="N2" s="1">
        <v>410700</v>
      </c>
      <c r="O2" s="1">
        <v>269</v>
      </c>
      <c r="P2" s="1">
        <v>2170</v>
      </c>
      <c r="Q2" s="1">
        <v>405</v>
      </c>
      <c r="R2" s="1">
        <v>0.57999999999999996</v>
      </c>
      <c r="S2" s="1">
        <v>2015</v>
      </c>
      <c r="U2" s="1">
        <v>-1.8999999999999899</v>
      </c>
      <c r="V2" s="1">
        <v>-86600</v>
      </c>
      <c r="W2" s="1" t="s">
        <v>26</v>
      </c>
      <c r="X2" s="1" t="b">
        <v>0</v>
      </c>
      <c r="Y2" s="1" t="s">
        <v>27</v>
      </c>
    </row>
    <row r="3" spans="1:25" x14ac:dyDescent="0.55000000000000004">
      <c r="A3" s="1">
        <v>1</v>
      </c>
      <c r="B3" s="1">
        <v>1</v>
      </c>
      <c r="C3" s="1">
        <v>53033000200</v>
      </c>
      <c r="D3" s="1" t="s">
        <v>28</v>
      </c>
      <c r="E3" s="1" t="s">
        <v>25</v>
      </c>
      <c r="F3" s="1">
        <v>17</v>
      </c>
      <c r="G3" s="1">
        <v>42</v>
      </c>
      <c r="H3" s="1">
        <v>473</v>
      </c>
      <c r="I3" s="1">
        <v>52.7</v>
      </c>
      <c r="J3" s="1">
        <v>5782</v>
      </c>
      <c r="K3" s="1">
        <v>56208</v>
      </c>
      <c r="L3" s="1">
        <v>46</v>
      </c>
      <c r="M3" s="1">
        <v>42.4</v>
      </c>
      <c r="N3" s="1">
        <v>342400</v>
      </c>
      <c r="O3" s="1">
        <v>97</v>
      </c>
      <c r="P3" s="1">
        <v>1456</v>
      </c>
      <c r="Q3" s="1">
        <v>383</v>
      </c>
      <c r="R3" s="1">
        <v>0.56999999999999995</v>
      </c>
      <c r="S3" s="1">
        <v>2015</v>
      </c>
      <c r="U3" s="1">
        <v>3.4</v>
      </c>
      <c r="V3" s="1">
        <v>-16300</v>
      </c>
      <c r="W3" s="1" t="s">
        <v>26</v>
      </c>
      <c r="X3" s="1" t="b">
        <v>0</v>
      </c>
      <c r="Y3" s="1" t="s">
        <v>27</v>
      </c>
    </row>
    <row r="4" spans="1:25" x14ac:dyDescent="0.55000000000000004">
      <c r="A4" s="1">
        <v>2</v>
      </c>
      <c r="B4" s="1">
        <v>2</v>
      </c>
      <c r="C4" s="1">
        <v>53033000300</v>
      </c>
      <c r="D4" s="1" t="s">
        <v>29</v>
      </c>
      <c r="E4" s="1" t="s">
        <v>25</v>
      </c>
      <c r="F4" s="1">
        <v>22</v>
      </c>
      <c r="G4" s="1">
        <v>45</v>
      </c>
      <c r="H4" s="1">
        <v>147</v>
      </c>
      <c r="I4" s="1">
        <v>33.1</v>
      </c>
      <c r="J4" s="1">
        <v>1919</v>
      </c>
      <c r="K4" s="1">
        <v>64297</v>
      </c>
      <c r="L4" s="1">
        <v>44</v>
      </c>
      <c r="M4" s="1">
        <v>37</v>
      </c>
      <c r="N4" s="1">
        <v>336300</v>
      </c>
      <c r="O4" s="1">
        <v>27</v>
      </c>
      <c r="P4" s="1">
        <v>174</v>
      </c>
      <c r="Q4" s="1">
        <v>143</v>
      </c>
      <c r="R4" s="1">
        <v>0.71</v>
      </c>
      <c r="S4" s="1">
        <v>2015</v>
      </c>
      <c r="U4" s="1">
        <v>-4.8999999999999897</v>
      </c>
      <c r="V4" s="1">
        <v>-10200</v>
      </c>
      <c r="W4" s="1" t="s">
        <v>26</v>
      </c>
      <c r="X4" s="1" t="b">
        <v>0</v>
      </c>
      <c r="Y4" s="1" t="s">
        <v>27</v>
      </c>
    </row>
    <row r="5" spans="1:25" x14ac:dyDescent="0.55000000000000004">
      <c r="A5" s="1">
        <v>3</v>
      </c>
      <c r="B5" s="1">
        <v>3</v>
      </c>
      <c r="C5" s="1">
        <v>53033000401</v>
      </c>
      <c r="D5" s="1" t="s">
        <v>30</v>
      </c>
      <c r="E5" s="1" t="s">
        <v>25</v>
      </c>
      <c r="F5" s="1">
        <v>14</v>
      </c>
      <c r="G5" s="1">
        <v>65</v>
      </c>
      <c r="H5" s="1">
        <v>177</v>
      </c>
      <c r="I5" s="1">
        <v>39.4</v>
      </c>
      <c r="J5" s="1">
        <v>4491</v>
      </c>
      <c r="K5" s="1">
        <v>32472</v>
      </c>
      <c r="L5" s="1">
        <v>70</v>
      </c>
      <c r="M5" s="1">
        <v>32.299999999999997</v>
      </c>
      <c r="N5" s="1">
        <v>291400</v>
      </c>
      <c r="O5" s="1">
        <v>88</v>
      </c>
      <c r="P5" s="1">
        <v>2780</v>
      </c>
      <c r="Q5" s="1">
        <v>129</v>
      </c>
      <c r="R5" s="1">
        <v>0.55000000000000004</v>
      </c>
      <c r="S5" s="1">
        <v>2015</v>
      </c>
      <c r="U5" s="1">
        <v>9.7999999999999901</v>
      </c>
      <c r="V5" s="1">
        <v>-50700</v>
      </c>
      <c r="W5" s="1" t="s">
        <v>26</v>
      </c>
      <c r="X5" s="1" t="b">
        <v>0</v>
      </c>
      <c r="Y5" s="1" t="s">
        <v>31</v>
      </c>
    </row>
    <row r="6" spans="1:25" x14ac:dyDescent="0.55000000000000004">
      <c r="A6" s="1">
        <v>4</v>
      </c>
      <c r="B6" s="1">
        <v>4</v>
      </c>
      <c r="C6" s="1">
        <v>53033000402</v>
      </c>
      <c r="D6" s="1" t="s">
        <v>32</v>
      </c>
      <c r="E6" s="1" t="s">
        <v>25</v>
      </c>
      <c r="F6" s="1">
        <v>15</v>
      </c>
      <c r="G6" s="1">
        <v>60</v>
      </c>
      <c r="H6" s="1">
        <v>274</v>
      </c>
      <c r="I6" s="1">
        <v>53.3</v>
      </c>
      <c r="J6" s="1">
        <v>3542</v>
      </c>
      <c r="K6" s="1">
        <v>62726</v>
      </c>
      <c r="L6" s="1">
        <v>54</v>
      </c>
      <c r="M6" s="1">
        <v>45.5</v>
      </c>
      <c r="N6" s="1">
        <v>405400</v>
      </c>
      <c r="O6" s="1">
        <v>84</v>
      </c>
      <c r="P6" s="1">
        <v>1044</v>
      </c>
      <c r="Q6" s="1">
        <v>410</v>
      </c>
      <c r="R6" s="1">
        <v>0.77</v>
      </c>
      <c r="S6" s="1">
        <v>2015</v>
      </c>
      <c r="U6" s="1">
        <v>12.5</v>
      </c>
      <c r="V6" s="1">
        <v>18000</v>
      </c>
      <c r="W6" s="1" t="s">
        <v>26</v>
      </c>
      <c r="X6" s="1" t="b">
        <v>0</v>
      </c>
      <c r="Y6" s="1" t="s">
        <v>27</v>
      </c>
    </row>
    <row r="7" spans="1:25" x14ac:dyDescent="0.55000000000000004">
      <c r="A7" s="1">
        <v>5</v>
      </c>
      <c r="B7" s="1">
        <v>5</v>
      </c>
      <c r="C7" s="1">
        <v>53033000500</v>
      </c>
      <c r="D7" s="1" t="s">
        <v>33</v>
      </c>
      <c r="E7" s="1" t="s">
        <v>25</v>
      </c>
      <c r="F7" s="1">
        <v>10</v>
      </c>
      <c r="G7" s="1">
        <v>24</v>
      </c>
      <c r="H7" s="1">
        <v>243</v>
      </c>
      <c r="I7" s="1">
        <v>70.8</v>
      </c>
      <c r="J7" s="1">
        <v>2542</v>
      </c>
      <c r="K7" s="1">
        <v>125400</v>
      </c>
      <c r="L7" s="1">
        <v>5</v>
      </c>
      <c r="M7" s="1">
        <v>0</v>
      </c>
      <c r="N7" s="1">
        <v>568400</v>
      </c>
      <c r="O7" s="1">
        <v>0</v>
      </c>
      <c r="P7" s="1">
        <v>0</v>
      </c>
      <c r="Q7" s="1">
        <v>272</v>
      </c>
      <c r="R7" s="1">
        <v>0.86</v>
      </c>
      <c r="S7" s="1">
        <v>2015</v>
      </c>
      <c r="U7" s="1">
        <v>8.5</v>
      </c>
      <c r="V7" s="1">
        <v>-27700</v>
      </c>
      <c r="W7" s="1" t="s">
        <v>34</v>
      </c>
      <c r="X7" s="1" t="b">
        <v>0</v>
      </c>
      <c r="Y7" s="1" t="s">
        <v>27</v>
      </c>
    </row>
    <row r="8" spans="1:25" x14ac:dyDescent="0.55000000000000004">
      <c r="A8" s="1">
        <v>6</v>
      </c>
      <c r="B8" s="1">
        <v>6</v>
      </c>
      <c r="C8" s="1">
        <v>53033000600</v>
      </c>
      <c r="D8" s="1" t="s">
        <v>35</v>
      </c>
      <c r="E8" s="1" t="s">
        <v>25</v>
      </c>
      <c r="F8" s="1">
        <v>18</v>
      </c>
      <c r="G8" s="1">
        <v>46</v>
      </c>
      <c r="H8" s="1">
        <v>513</v>
      </c>
      <c r="I8" s="1">
        <v>46</v>
      </c>
      <c r="J8" s="1">
        <v>5608</v>
      </c>
      <c r="K8" s="1">
        <v>60131</v>
      </c>
      <c r="L8" s="1">
        <v>48</v>
      </c>
      <c r="M8" s="1">
        <v>21.9</v>
      </c>
      <c r="N8" s="1">
        <v>365000</v>
      </c>
      <c r="O8" s="1">
        <v>68</v>
      </c>
      <c r="P8" s="1">
        <v>1261</v>
      </c>
      <c r="Q8" s="1">
        <v>435</v>
      </c>
      <c r="R8" s="1">
        <v>0.62</v>
      </c>
      <c r="S8" s="1">
        <v>2015</v>
      </c>
      <c r="U8" s="1">
        <v>9</v>
      </c>
      <c r="V8" s="1">
        <v>-1500</v>
      </c>
      <c r="W8" s="1" t="s">
        <v>26</v>
      </c>
      <c r="X8" s="1" t="b">
        <v>0</v>
      </c>
      <c r="Y8" s="1" t="s">
        <v>27</v>
      </c>
    </row>
    <row r="9" spans="1:25" x14ac:dyDescent="0.55000000000000004">
      <c r="A9" s="1">
        <v>7</v>
      </c>
      <c r="B9" s="1">
        <v>7</v>
      </c>
      <c r="C9" s="1">
        <v>53033000700</v>
      </c>
      <c r="D9" s="1" t="s">
        <v>36</v>
      </c>
      <c r="E9" s="1" t="s">
        <v>25</v>
      </c>
      <c r="F9" s="1">
        <v>28</v>
      </c>
      <c r="G9" s="1">
        <v>51</v>
      </c>
      <c r="H9" s="1">
        <v>319</v>
      </c>
      <c r="I9" s="1">
        <v>51.7</v>
      </c>
      <c r="J9" s="1">
        <v>3505</v>
      </c>
      <c r="K9" s="1">
        <v>51741</v>
      </c>
      <c r="L9" s="1">
        <v>50</v>
      </c>
      <c r="M9" s="1">
        <v>28</v>
      </c>
      <c r="N9" s="1">
        <v>323700</v>
      </c>
      <c r="O9" s="1">
        <v>103</v>
      </c>
      <c r="P9" s="1">
        <v>1054</v>
      </c>
      <c r="Q9" s="1">
        <v>222</v>
      </c>
      <c r="R9" s="1">
        <v>0.56999999999999995</v>
      </c>
      <c r="S9" s="1">
        <v>2015</v>
      </c>
      <c r="U9" s="1">
        <v>-0.79999999999999705</v>
      </c>
      <c r="V9" s="1">
        <v>-44100</v>
      </c>
      <c r="W9" s="1" t="s">
        <v>26</v>
      </c>
      <c r="X9" s="1" t="b">
        <v>0</v>
      </c>
      <c r="Y9" s="1" t="s">
        <v>27</v>
      </c>
    </row>
    <row r="10" spans="1:25" x14ac:dyDescent="0.55000000000000004">
      <c r="A10" s="1">
        <v>8</v>
      </c>
      <c r="B10" s="1">
        <v>8</v>
      </c>
      <c r="C10" s="1">
        <v>53033000800</v>
      </c>
      <c r="D10" s="1" t="s">
        <v>37</v>
      </c>
      <c r="E10" s="1" t="s">
        <v>25</v>
      </c>
      <c r="F10" s="1">
        <v>17</v>
      </c>
      <c r="G10" s="1">
        <v>35</v>
      </c>
      <c r="H10" s="1">
        <v>197</v>
      </c>
      <c r="I10" s="1">
        <v>59.7</v>
      </c>
      <c r="J10" s="1">
        <v>2270</v>
      </c>
      <c r="K10" s="1">
        <v>87222</v>
      </c>
      <c r="L10" s="1">
        <v>26</v>
      </c>
      <c r="M10" s="1">
        <v>37.9</v>
      </c>
      <c r="N10" s="1">
        <v>419900</v>
      </c>
      <c r="O10" s="1">
        <v>0</v>
      </c>
      <c r="P10" s="1">
        <v>64</v>
      </c>
      <c r="Q10" s="1">
        <v>175</v>
      </c>
      <c r="R10" s="1">
        <v>0.83</v>
      </c>
      <c r="S10" s="1">
        <v>2015</v>
      </c>
      <c r="U10" s="1">
        <v>10.8</v>
      </c>
      <c r="V10" s="1">
        <v>15700</v>
      </c>
      <c r="W10" s="1" t="s">
        <v>38</v>
      </c>
      <c r="X10" s="1" t="b">
        <v>0</v>
      </c>
      <c r="Y10" s="1" t="s">
        <v>27</v>
      </c>
    </row>
    <row r="11" spans="1:25" x14ac:dyDescent="0.55000000000000004">
      <c r="A11" s="1">
        <v>9</v>
      </c>
      <c r="B11" s="1">
        <v>9</v>
      </c>
      <c r="C11" s="1">
        <v>53033000900</v>
      </c>
      <c r="D11" s="1" t="s">
        <v>39</v>
      </c>
      <c r="E11" s="1" t="s">
        <v>25</v>
      </c>
      <c r="F11" s="1">
        <v>15</v>
      </c>
      <c r="G11" s="1">
        <v>36</v>
      </c>
      <c r="H11" s="1">
        <v>200</v>
      </c>
      <c r="I11" s="1">
        <v>76.900000000000006</v>
      </c>
      <c r="J11" s="1">
        <v>1523</v>
      </c>
      <c r="K11" s="1">
        <v>125109</v>
      </c>
      <c r="L11" s="1">
        <v>16</v>
      </c>
      <c r="M11" s="1">
        <v>31.9</v>
      </c>
      <c r="N11" s="1">
        <v>628400</v>
      </c>
      <c r="O11" s="1">
        <v>0</v>
      </c>
      <c r="P11" s="1">
        <v>19</v>
      </c>
      <c r="Q11" s="1">
        <v>171</v>
      </c>
      <c r="R11" s="1">
        <v>0.82</v>
      </c>
      <c r="S11" s="1">
        <v>2015</v>
      </c>
      <c r="U11" s="1">
        <v>8.1</v>
      </c>
      <c r="V11" s="1">
        <v>-58200</v>
      </c>
      <c r="W11" s="1" t="s">
        <v>34</v>
      </c>
      <c r="X11" s="1" t="b">
        <v>0</v>
      </c>
      <c r="Y11" s="1" t="s">
        <v>27</v>
      </c>
    </row>
    <row r="12" spans="1:25" x14ac:dyDescent="0.55000000000000004">
      <c r="A12" s="1">
        <v>10</v>
      </c>
      <c r="B12" s="1">
        <v>10</v>
      </c>
      <c r="C12" s="1">
        <v>53033001000</v>
      </c>
      <c r="D12" s="1" t="s">
        <v>40</v>
      </c>
      <c r="E12" s="1" t="s">
        <v>25</v>
      </c>
      <c r="F12" s="1">
        <v>24</v>
      </c>
      <c r="G12" s="1">
        <v>36</v>
      </c>
      <c r="H12" s="1">
        <v>118</v>
      </c>
      <c r="I12" s="1">
        <v>54.2</v>
      </c>
      <c r="J12" s="1">
        <v>1100</v>
      </c>
      <c r="K12" s="1">
        <v>69643</v>
      </c>
      <c r="L12" s="1">
        <v>48</v>
      </c>
      <c r="M12" s="1">
        <v>14.8</v>
      </c>
      <c r="N12" s="1">
        <v>415500</v>
      </c>
      <c r="O12" s="1">
        <v>23</v>
      </c>
      <c r="P12" s="1">
        <v>207</v>
      </c>
      <c r="Q12" s="1">
        <v>115</v>
      </c>
      <c r="R12" s="1">
        <v>0.55000000000000004</v>
      </c>
      <c r="S12" s="1">
        <v>2015</v>
      </c>
      <c r="U12" s="1">
        <v>-6.5</v>
      </c>
      <c r="V12" s="1">
        <v>-8500</v>
      </c>
      <c r="W12" s="1" t="s">
        <v>26</v>
      </c>
      <c r="X12" s="1" t="b">
        <v>0</v>
      </c>
      <c r="Y12" s="1" t="s">
        <v>27</v>
      </c>
    </row>
    <row r="13" spans="1:25" x14ac:dyDescent="0.55000000000000004">
      <c r="A13" s="1">
        <v>11</v>
      </c>
      <c r="B13" s="1">
        <v>11</v>
      </c>
      <c r="C13" s="1">
        <v>53033001100</v>
      </c>
      <c r="D13" s="1" t="s">
        <v>41</v>
      </c>
      <c r="E13" s="1" t="s">
        <v>25</v>
      </c>
      <c r="F13" s="1">
        <v>22</v>
      </c>
      <c r="G13" s="1">
        <v>42</v>
      </c>
      <c r="H13" s="1">
        <v>220</v>
      </c>
      <c r="I13" s="1">
        <v>60.9</v>
      </c>
      <c r="J13" s="1">
        <v>1885</v>
      </c>
      <c r="K13" s="1">
        <v>64549</v>
      </c>
      <c r="L13" s="1">
        <v>34</v>
      </c>
      <c r="M13" s="1">
        <v>41.7</v>
      </c>
      <c r="N13" s="1">
        <v>395500</v>
      </c>
      <c r="O13" s="1">
        <v>8</v>
      </c>
      <c r="P13" s="1">
        <v>209</v>
      </c>
      <c r="Q13" s="1">
        <v>189</v>
      </c>
      <c r="R13" s="1">
        <v>0.69</v>
      </c>
      <c r="S13" s="1">
        <v>2015</v>
      </c>
      <c r="U13" s="1">
        <v>-3.5</v>
      </c>
      <c r="V13" s="1">
        <v>-36400</v>
      </c>
      <c r="W13" s="1" t="s">
        <v>26</v>
      </c>
      <c r="X13" s="1" t="b">
        <v>0</v>
      </c>
      <c r="Y13" s="1" t="s">
        <v>27</v>
      </c>
    </row>
    <row r="14" spans="1:25" x14ac:dyDescent="0.55000000000000004">
      <c r="A14" s="1">
        <v>12</v>
      </c>
      <c r="B14" s="1">
        <v>12</v>
      </c>
      <c r="C14" s="1">
        <v>53033001200</v>
      </c>
      <c r="D14" s="1" t="s">
        <v>42</v>
      </c>
      <c r="E14" s="1" t="s">
        <v>25</v>
      </c>
      <c r="F14" s="1">
        <v>26</v>
      </c>
      <c r="G14" s="1">
        <v>67</v>
      </c>
      <c r="H14" s="1">
        <v>372</v>
      </c>
      <c r="I14" s="1">
        <v>44.4</v>
      </c>
      <c r="J14" s="1">
        <v>4300</v>
      </c>
      <c r="K14" s="1">
        <v>31863</v>
      </c>
      <c r="L14" s="1">
        <v>74</v>
      </c>
      <c r="M14" s="1">
        <v>29.5</v>
      </c>
      <c r="N14" s="1">
        <v>311900</v>
      </c>
      <c r="O14" s="1">
        <v>77</v>
      </c>
      <c r="P14" s="1">
        <v>2713</v>
      </c>
      <c r="Q14" s="1">
        <v>235</v>
      </c>
      <c r="R14" s="1">
        <v>0.6</v>
      </c>
      <c r="S14" s="1">
        <v>2015</v>
      </c>
      <c r="U14" s="1">
        <v>3.69999999999999</v>
      </c>
      <c r="V14" s="1">
        <v>-3100</v>
      </c>
      <c r="W14" s="1" t="s">
        <v>26</v>
      </c>
      <c r="X14" s="1" t="b">
        <v>0</v>
      </c>
      <c r="Y14" s="1" t="s">
        <v>31</v>
      </c>
    </row>
    <row r="15" spans="1:25" x14ac:dyDescent="0.55000000000000004">
      <c r="A15" s="1">
        <v>13</v>
      </c>
      <c r="B15" s="1">
        <v>13</v>
      </c>
      <c r="C15" s="1">
        <v>53033001300</v>
      </c>
      <c r="D15" s="1" t="s">
        <v>43</v>
      </c>
      <c r="E15" s="1" t="s">
        <v>25</v>
      </c>
      <c r="F15" s="1">
        <v>19</v>
      </c>
      <c r="G15" s="1">
        <v>54</v>
      </c>
      <c r="H15" s="1">
        <v>276</v>
      </c>
      <c r="I15" s="1">
        <v>52.8</v>
      </c>
      <c r="J15" s="1">
        <v>3223</v>
      </c>
      <c r="K15" s="1">
        <v>56744</v>
      </c>
      <c r="L15" s="1">
        <v>56</v>
      </c>
      <c r="M15" s="1">
        <v>26.8</v>
      </c>
      <c r="N15" s="1">
        <v>306300</v>
      </c>
      <c r="O15" s="1">
        <v>27</v>
      </c>
      <c r="P15" s="1">
        <v>1026</v>
      </c>
      <c r="Q15" s="1">
        <v>215</v>
      </c>
      <c r="R15" s="1">
        <v>0.6</v>
      </c>
      <c r="S15" s="1">
        <v>2015</v>
      </c>
      <c r="U15" s="1">
        <v>16.099999999999898</v>
      </c>
      <c r="V15" s="1">
        <v>-50400</v>
      </c>
      <c r="W15" s="1" t="s">
        <v>26</v>
      </c>
      <c r="X15" s="1" t="b">
        <v>0</v>
      </c>
      <c r="Y15" s="1" t="s">
        <v>27</v>
      </c>
    </row>
    <row r="16" spans="1:25" x14ac:dyDescent="0.55000000000000004">
      <c r="A16" s="1">
        <v>14</v>
      </c>
      <c r="B16" s="1">
        <v>14</v>
      </c>
      <c r="C16" s="1">
        <v>53033001400</v>
      </c>
      <c r="D16" s="1" t="s">
        <v>44</v>
      </c>
      <c r="E16" s="1" t="s">
        <v>25</v>
      </c>
      <c r="F16" s="1">
        <v>14</v>
      </c>
      <c r="G16" s="1">
        <v>38</v>
      </c>
      <c r="H16" s="1">
        <v>441</v>
      </c>
      <c r="I16" s="1">
        <v>54.4</v>
      </c>
      <c r="J16" s="1">
        <v>3667</v>
      </c>
      <c r="K16" s="1">
        <v>72428</v>
      </c>
      <c r="L16" s="1">
        <v>42</v>
      </c>
      <c r="M16" s="1">
        <v>32.299999999999997</v>
      </c>
      <c r="N16" s="1">
        <v>414100</v>
      </c>
      <c r="O16" s="1">
        <v>78</v>
      </c>
      <c r="P16" s="1">
        <v>513</v>
      </c>
      <c r="Q16" s="1">
        <v>495</v>
      </c>
      <c r="R16" s="1">
        <v>0.79</v>
      </c>
      <c r="S16" s="1">
        <v>2015</v>
      </c>
      <c r="U16" s="1">
        <v>13.6</v>
      </c>
      <c r="V16" s="1">
        <v>3800</v>
      </c>
      <c r="W16" s="1" t="s">
        <v>26</v>
      </c>
      <c r="X16" s="1" t="b">
        <v>0</v>
      </c>
      <c r="Y16" s="1" t="s">
        <v>27</v>
      </c>
    </row>
    <row r="17" spans="1:25" x14ac:dyDescent="0.55000000000000004">
      <c r="A17" s="1">
        <v>15</v>
      </c>
      <c r="B17" s="1">
        <v>15</v>
      </c>
      <c r="C17" s="1">
        <v>53033001500</v>
      </c>
      <c r="D17" s="1" t="s">
        <v>45</v>
      </c>
      <c r="E17" s="1" t="s">
        <v>25</v>
      </c>
      <c r="F17" s="1">
        <v>13</v>
      </c>
      <c r="G17" s="1">
        <v>45</v>
      </c>
      <c r="H17" s="1">
        <v>177</v>
      </c>
      <c r="I17" s="1">
        <v>69.900000000000006</v>
      </c>
      <c r="J17" s="1">
        <v>1935</v>
      </c>
      <c r="K17" s="1">
        <v>95927</v>
      </c>
      <c r="L17" s="1">
        <v>21</v>
      </c>
      <c r="M17" s="1">
        <v>15.2</v>
      </c>
      <c r="N17" s="1">
        <v>585200</v>
      </c>
      <c r="O17" s="1">
        <v>28</v>
      </c>
      <c r="P17" s="1">
        <v>61</v>
      </c>
      <c r="Q17" s="1">
        <v>212</v>
      </c>
      <c r="R17" s="1">
        <v>0.92</v>
      </c>
      <c r="S17" s="1">
        <v>2015</v>
      </c>
      <c r="U17" s="1">
        <v>7.2</v>
      </c>
      <c r="V17" s="1">
        <v>-9000</v>
      </c>
      <c r="W17" s="1" t="s">
        <v>34</v>
      </c>
      <c r="X17" s="1" t="b">
        <v>0</v>
      </c>
      <c r="Y17" s="1" t="s">
        <v>27</v>
      </c>
    </row>
    <row r="18" spans="1:25" x14ac:dyDescent="0.55000000000000004">
      <c r="A18" s="1">
        <v>16</v>
      </c>
      <c r="B18" s="1">
        <v>16</v>
      </c>
      <c r="C18" s="1">
        <v>53033001600</v>
      </c>
      <c r="D18" s="1" t="s">
        <v>46</v>
      </c>
      <c r="E18" s="1" t="s">
        <v>25</v>
      </c>
      <c r="F18" s="1">
        <v>14</v>
      </c>
      <c r="G18" s="1">
        <v>38</v>
      </c>
      <c r="H18" s="1">
        <v>362</v>
      </c>
      <c r="I18" s="1">
        <v>61.4</v>
      </c>
      <c r="J18" s="1">
        <v>3172</v>
      </c>
      <c r="K18" s="1">
        <v>96193</v>
      </c>
      <c r="L18" s="1">
        <v>22</v>
      </c>
      <c r="M18" s="1">
        <v>16.3</v>
      </c>
      <c r="N18" s="1">
        <v>657200</v>
      </c>
      <c r="O18" s="1">
        <v>31</v>
      </c>
      <c r="P18" s="1">
        <v>225</v>
      </c>
      <c r="Q18" s="1">
        <v>406</v>
      </c>
      <c r="R18" s="1">
        <v>0.82</v>
      </c>
      <c r="S18" s="1">
        <v>2015</v>
      </c>
      <c r="U18" s="1">
        <v>5.1999999999999904</v>
      </c>
      <c r="V18" s="1">
        <v>64600</v>
      </c>
      <c r="W18" s="1" t="s">
        <v>34</v>
      </c>
      <c r="X18" s="1" t="b">
        <v>0</v>
      </c>
      <c r="Y18" s="1" t="s">
        <v>27</v>
      </c>
    </row>
    <row r="19" spans="1:25" x14ac:dyDescent="0.55000000000000004">
      <c r="A19" s="1">
        <v>17</v>
      </c>
      <c r="B19" s="1">
        <v>17</v>
      </c>
      <c r="C19" s="1">
        <v>53033001701</v>
      </c>
      <c r="D19" s="1" t="s">
        <v>47</v>
      </c>
      <c r="E19" s="1" t="s">
        <v>25</v>
      </c>
      <c r="F19" s="1">
        <v>21</v>
      </c>
      <c r="G19" s="1">
        <v>59</v>
      </c>
      <c r="H19" s="1">
        <v>323</v>
      </c>
      <c r="I19" s="1">
        <v>59.6</v>
      </c>
      <c r="J19" s="1">
        <v>2816</v>
      </c>
      <c r="K19" s="1">
        <v>65188</v>
      </c>
      <c r="L19" s="1">
        <v>56</v>
      </c>
      <c r="M19" s="1">
        <v>14.1</v>
      </c>
      <c r="N19" s="1">
        <v>313500</v>
      </c>
      <c r="O19" s="1">
        <v>40</v>
      </c>
      <c r="P19" s="1">
        <v>1080</v>
      </c>
      <c r="Q19" s="1">
        <v>175</v>
      </c>
      <c r="R19" s="1">
        <v>0.67</v>
      </c>
      <c r="S19" s="1">
        <v>2015</v>
      </c>
      <c r="U19" s="1">
        <v>-0.5</v>
      </c>
      <c r="V19" s="1">
        <v>-34400</v>
      </c>
      <c r="W19" s="1" t="s">
        <v>26</v>
      </c>
      <c r="X19" s="1" t="b">
        <v>0</v>
      </c>
      <c r="Y19" s="1" t="s">
        <v>27</v>
      </c>
    </row>
    <row r="20" spans="1:25" x14ac:dyDescent="0.55000000000000004">
      <c r="A20" s="1">
        <v>18</v>
      </c>
      <c r="B20" s="1">
        <v>18</v>
      </c>
      <c r="C20" s="1">
        <v>53033001702</v>
      </c>
      <c r="D20" s="1" t="s">
        <v>48</v>
      </c>
      <c r="E20" s="1" t="s">
        <v>25</v>
      </c>
      <c r="F20" s="1">
        <v>29</v>
      </c>
      <c r="G20" s="1">
        <v>60</v>
      </c>
      <c r="H20" s="1">
        <v>311</v>
      </c>
      <c r="I20" s="1">
        <v>49.3</v>
      </c>
      <c r="J20" s="1">
        <v>3784</v>
      </c>
      <c r="K20" s="1">
        <v>62786</v>
      </c>
      <c r="L20" s="1">
        <v>46</v>
      </c>
      <c r="M20" s="1">
        <v>32.200000000000003</v>
      </c>
      <c r="N20" s="1">
        <v>378700</v>
      </c>
      <c r="O20" s="1">
        <v>37</v>
      </c>
      <c r="P20" s="1">
        <v>682</v>
      </c>
      <c r="Q20" s="1">
        <v>250</v>
      </c>
      <c r="R20" s="1">
        <v>0.75</v>
      </c>
      <c r="S20" s="1">
        <v>2015</v>
      </c>
      <c r="U20" s="1">
        <v>11.6999999999999</v>
      </c>
      <c r="V20" s="1">
        <v>1300</v>
      </c>
      <c r="W20" s="1" t="s">
        <v>26</v>
      </c>
      <c r="X20" s="1" t="b">
        <v>0</v>
      </c>
      <c r="Y20" s="1" t="s">
        <v>27</v>
      </c>
    </row>
    <row r="21" spans="1:25" x14ac:dyDescent="0.55000000000000004">
      <c r="A21" s="1">
        <v>19</v>
      </c>
      <c r="B21" s="1">
        <v>19</v>
      </c>
      <c r="C21" s="1">
        <v>53033001800</v>
      </c>
      <c r="D21" s="1" t="s">
        <v>49</v>
      </c>
      <c r="E21" s="1" t="s">
        <v>25</v>
      </c>
      <c r="F21" s="1">
        <v>23</v>
      </c>
      <c r="G21" s="1">
        <v>56</v>
      </c>
      <c r="H21" s="1">
        <v>335</v>
      </c>
      <c r="I21" s="1">
        <v>59.4</v>
      </c>
      <c r="J21" s="1">
        <v>3120</v>
      </c>
      <c r="K21" s="1">
        <v>87159</v>
      </c>
      <c r="L21" s="1">
        <v>50</v>
      </c>
      <c r="M21" s="1">
        <v>18.8</v>
      </c>
      <c r="N21" s="1">
        <v>370200</v>
      </c>
      <c r="O21" s="1">
        <v>387</v>
      </c>
      <c r="P21" s="1">
        <v>465</v>
      </c>
      <c r="Q21" s="1">
        <v>315</v>
      </c>
      <c r="R21" s="1">
        <v>0.7</v>
      </c>
      <c r="S21" s="1">
        <v>2015</v>
      </c>
      <c r="U21" s="1">
        <v>-6.8</v>
      </c>
      <c r="V21" s="1">
        <v>-6600</v>
      </c>
      <c r="W21" s="1" t="s">
        <v>34</v>
      </c>
      <c r="X21" s="1" t="b">
        <v>0</v>
      </c>
      <c r="Y21" s="1" t="s">
        <v>27</v>
      </c>
    </row>
    <row r="22" spans="1:25" x14ac:dyDescent="0.55000000000000004">
      <c r="A22" s="1">
        <v>20</v>
      </c>
      <c r="B22" s="1">
        <v>20</v>
      </c>
      <c r="C22" s="1">
        <v>53033001900</v>
      </c>
      <c r="D22" s="1" t="s">
        <v>50</v>
      </c>
      <c r="E22" s="1" t="s">
        <v>25</v>
      </c>
      <c r="F22" s="1">
        <v>19</v>
      </c>
      <c r="G22" s="1">
        <v>59</v>
      </c>
      <c r="H22" s="1">
        <v>283</v>
      </c>
      <c r="I22" s="1">
        <v>54.4</v>
      </c>
      <c r="J22" s="1">
        <v>2747</v>
      </c>
      <c r="K22" s="1">
        <v>61391</v>
      </c>
      <c r="L22" s="1">
        <v>42</v>
      </c>
      <c r="M22" s="1">
        <v>38</v>
      </c>
      <c r="N22" s="1">
        <v>374700</v>
      </c>
      <c r="O22" s="1">
        <v>17</v>
      </c>
      <c r="P22" s="1">
        <v>913</v>
      </c>
      <c r="Q22" s="1">
        <v>238</v>
      </c>
      <c r="R22" s="1">
        <v>0.69</v>
      </c>
      <c r="S22" s="1">
        <v>2015</v>
      </c>
      <c r="U22" s="1">
        <v>-2.1</v>
      </c>
      <c r="V22" s="1">
        <v>-29000</v>
      </c>
      <c r="W22" s="1" t="s">
        <v>26</v>
      </c>
      <c r="X22" s="1" t="b">
        <v>0</v>
      </c>
      <c r="Y22" s="1" t="s">
        <v>27</v>
      </c>
    </row>
    <row r="23" spans="1:25" x14ac:dyDescent="0.55000000000000004">
      <c r="A23" s="1">
        <v>21</v>
      </c>
      <c r="B23" s="1">
        <v>21</v>
      </c>
      <c r="C23" s="1">
        <v>53033002000</v>
      </c>
      <c r="D23" s="1" t="s">
        <v>51</v>
      </c>
      <c r="E23" s="1" t="s">
        <v>25</v>
      </c>
      <c r="F23" s="1">
        <v>14</v>
      </c>
      <c r="G23" s="1">
        <v>49</v>
      </c>
      <c r="H23" s="1">
        <v>316</v>
      </c>
      <c r="I23" s="1">
        <v>64.900000000000006</v>
      </c>
      <c r="J23" s="1">
        <v>2519</v>
      </c>
      <c r="K23" s="1">
        <v>80400</v>
      </c>
      <c r="L23" s="1">
        <v>42</v>
      </c>
      <c r="M23" s="1">
        <v>40.6</v>
      </c>
      <c r="N23" s="1">
        <v>442200</v>
      </c>
      <c r="O23" s="1">
        <v>0</v>
      </c>
      <c r="P23" s="1">
        <v>453</v>
      </c>
      <c r="Q23" s="1">
        <v>225</v>
      </c>
      <c r="R23" s="1">
        <v>0.84</v>
      </c>
      <c r="S23" s="1">
        <v>2015</v>
      </c>
      <c r="U23" s="1">
        <v>-1.19999999999998</v>
      </c>
      <c r="V23" s="1">
        <v>19500</v>
      </c>
      <c r="W23" s="1" t="s">
        <v>34</v>
      </c>
      <c r="X23" s="1" t="b">
        <v>0</v>
      </c>
      <c r="Y23" s="1" t="s">
        <v>27</v>
      </c>
    </row>
    <row r="24" spans="1:25" x14ac:dyDescent="0.55000000000000004">
      <c r="A24" s="1">
        <v>22</v>
      </c>
      <c r="B24" s="1">
        <v>22</v>
      </c>
      <c r="C24" s="1">
        <v>53033002100</v>
      </c>
      <c r="D24" s="1" t="s">
        <v>52</v>
      </c>
      <c r="E24" s="1" t="s">
        <v>25</v>
      </c>
      <c r="F24" s="1">
        <v>15</v>
      </c>
      <c r="G24" s="1">
        <v>43</v>
      </c>
      <c r="H24" s="1">
        <v>359</v>
      </c>
      <c r="I24" s="1">
        <v>66.2</v>
      </c>
      <c r="J24" s="1">
        <v>2606</v>
      </c>
      <c r="K24" s="1">
        <v>85759</v>
      </c>
      <c r="L24" s="1">
        <v>31</v>
      </c>
      <c r="M24" s="1">
        <v>34.9</v>
      </c>
      <c r="N24" s="1">
        <v>448500</v>
      </c>
      <c r="O24" s="1">
        <v>56</v>
      </c>
      <c r="P24" s="1">
        <v>280</v>
      </c>
      <c r="Q24" s="1">
        <v>286</v>
      </c>
      <c r="R24" s="1">
        <v>0.75</v>
      </c>
      <c r="S24" s="1">
        <v>2015</v>
      </c>
      <c r="U24" s="1">
        <v>-1</v>
      </c>
      <c r="V24" s="1">
        <v>16300</v>
      </c>
      <c r="W24" s="1" t="s">
        <v>34</v>
      </c>
      <c r="X24" s="1" t="b">
        <v>0</v>
      </c>
      <c r="Y24" s="1" t="s">
        <v>27</v>
      </c>
    </row>
    <row r="25" spans="1:25" x14ac:dyDescent="0.55000000000000004">
      <c r="A25" s="1">
        <v>23</v>
      </c>
      <c r="B25" s="1">
        <v>23</v>
      </c>
      <c r="C25" s="1">
        <v>53033002200</v>
      </c>
      <c r="D25" s="1" t="s">
        <v>53</v>
      </c>
      <c r="E25" s="1" t="s">
        <v>25</v>
      </c>
      <c r="F25" s="1">
        <v>16</v>
      </c>
      <c r="G25" s="1">
        <v>25</v>
      </c>
      <c r="H25" s="1">
        <v>696</v>
      </c>
      <c r="I25" s="1">
        <v>74.099999999999994</v>
      </c>
      <c r="J25" s="1">
        <v>3924</v>
      </c>
      <c r="K25" s="1">
        <v>132981</v>
      </c>
      <c r="L25" s="1">
        <v>8</v>
      </c>
      <c r="M25" s="1">
        <v>46.6</v>
      </c>
      <c r="N25" s="1">
        <v>569900</v>
      </c>
      <c r="O25" s="1">
        <v>0</v>
      </c>
      <c r="P25" s="1">
        <v>199</v>
      </c>
      <c r="Q25" s="1">
        <v>335</v>
      </c>
      <c r="R25" s="1">
        <v>0.79</v>
      </c>
      <c r="S25" s="1">
        <v>2015</v>
      </c>
      <c r="U25" s="1">
        <v>3.5999999999999899</v>
      </c>
      <c r="V25" s="1">
        <v>-42100</v>
      </c>
      <c r="W25" s="1" t="s">
        <v>34</v>
      </c>
      <c r="X25" s="1" t="b">
        <v>0</v>
      </c>
      <c r="Y25" s="1" t="s">
        <v>27</v>
      </c>
    </row>
    <row r="26" spans="1:25" x14ac:dyDescent="0.55000000000000004">
      <c r="A26" s="1">
        <v>24</v>
      </c>
      <c r="B26" s="1">
        <v>24</v>
      </c>
      <c r="C26" s="1">
        <v>53033002400</v>
      </c>
      <c r="D26" s="1" t="s">
        <v>54</v>
      </c>
      <c r="E26" s="1" t="s">
        <v>25</v>
      </c>
      <c r="F26" s="1">
        <v>18</v>
      </c>
      <c r="G26" s="1">
        <v>36</v>
      </c>
      <c r="H26" s="1">
        <v>279</v>
      </c>
      <c r="I26" s="1">
        <v>66.7</v>
      </c>
      <c r="J26" s="1">
        <v>2061</v>
      </c>
      <c r="K26" s="1">
        <v>103917</v>
      </c>
      <c r="L26" s="1">
        <v>29</v>
      </c>
      <c r="M26" s="1">
        <v>35.200000000000003</v>
      </c>
      <c r="N26" s="1">
        <v>470600</v>
      </c>
      <c r="O26" s="1">
        <v>52</v>
      </c>
      <c r="P26" s="1">
        <v>102</v>
      </c>
      <c r="Q26" s="1">
        <v>214</v>
      </c>
      <c r="R26" s="1">
        <v>0.8</v>
      </c>
      <c r="S26" s="1">
        <v>2015</v>
      </c>
      <c r="U26" s="1">
        <v>-8.7999999999999901</v>
      </c>
      <c r="V26" s="1">
        <v>-28900</v>
      </c>
      <c r="W26" s="1" t="s">
        <v>34</v>
      </c>
      <c r="X26" s="1" t="b">
        <v>0</v>
      </c>
      <c r="Y26" s="1" t="s">
        <v>27</v>
      </c>
    </row>
    <row r="27" spans="1:25" x14ac:dyDescent="0.55000000000000004">
      <c r="A27" s="1">
        <v>25</v>
      </c>
      <c r="B27" s="1">
        <v>25</v>
      </c>
      <c r="C27" s="1">
        <v>53033002500</v>
      </c>
      <c r="D27" s="1" t="s">
        <v>55</v>
      </c>
      <c r="E27" s="1" t="s">
        <v>25</v>
      </c>
      <c r="F27" s="1">
        <v>19</v>
      </c>
      <c r="G27" s="1">
        <v>44</v>
      </c>
      <c r="H27" s="1">
        <v>329</v>
      </c>
      <c r="I27" s="1">
        <v>70.5</v>
      </c>
      <c r="J27" s="1">
        <v>2144</v>
      </c>
      <c r="K27" s="1">
        <v>101413</v>
      </c>
      <c r="L27" s="1">
        <v>27</v>
      </c>
      <c r="M27" s="1">
        <v>30.1</v>
      </c>
      <c r="N27" s="1">
        <v>457000</v>
      </c>
      <c r="O27" s="1">
        <v>58</v>
      </c>
      <c r="P27" s="1">
        <v>126</v>
      </c>
      <c r="Q27" s="1">
        <v>179</v>
      </c>
      <c r="R27" s="1">
        <v>0.87</v>
      </c>
      <c r="S27" s="1">
        <v>2015</v>
      </c>
      <c r="U27" s="1">
        <v>-5.2999999999999901</v>
      </c>
      <c r="V27" s="1">
        <v>-21700</v>
      </c>
      <c r="W27" s="1" t="s">
        <v>34</v>
      </c>
      <c r="X27" s="1" t="b">
        <v>0</v>
      </c>
      <c r="Y27" s="1" t="s">
        <v>27</v>
      </c>
    </row>
    <row r="28" spans="1:25" x14ac:dyDescent="0.55000000000000004">
      <c r="A28" s="1">
        <v>26</v>
      </c>
      <c r="B28" s="1">
        <v>26</v>
      </c>
      <c r="C28" s="1">
        <v>53033002600</v>
      </c>
      <c r="D28" s="1" t="s">
        <v>56</v>
      </c>
      <c r="E28" s="1" t="s">
        <v>25</v>
      </c>
      <c r="F28" s="1">
        <v>22</v>
      </c>
      <c r="G28" s="1">
        <v>41</v>
      </c>
      <c r="H28" s="1">
        <v>486</v>
      </c>
      <c r="I28" s="1">
        <v>71.099999999999994</v>
      </c>
      <c r="J28" s="1">
        <v>3253</v>
      </c>
      <c r="K28" s="1">
        <v>91458</v>
      </c>
      <c r="L28" s="1">
        <v>34</v>
      </c>
      <c r="M28" s="1">
        <v>50.6</v>
      </c>
      <c r="N28" s="1">
        <v>546400</v>
      </c>
      <c r="O28" s="1">
        <v>33</v>
      </c>
      <c r="P28" s="1">
        <v>363</v>
      </c>
      <c r="Q28" s="1">
        <v>275</v>
      </c>
      <c r="R28" s="1">
        <v>0.81</v>
      </c>
      <c r="S28" s="1">
        <v>2015</v>
      </c>
      <c r="U28" s="1">
        <v>-4.0999999999999996</v>
      </c>
      <c r="V28" s="1">
        <v>28200</v>
      </c>
      <c r="W28" s="1" t="s">
        <v>34</v>
      </c>
      <c r="X28" s="1" t="b">
        <v>0</v>
      </c>
      <c r="Y28" s="1" t="s">
        <v>27</v>
      </c>
    </row>
    <row r="29" spans="1:25" x14ac:dyDescent="0.55000000000000004">
      <c r="A29" s="1">
        <v>27</v>
      </c>
      <c r="B29" s="1">
        <v>27</v>
      </c>
      <c r="C29" s="1">
        <v>53033002700</v>
      </c>
      <c r="D29" s="1" t="s">
        <v>57</v>
      </c>
      <c r="E29" s="1" t="s">
        <v>25</v>
      </c>
      <c r="F29" s="1">
        <v>24</v>
      </c>
      <c r="G29" s="1">
        <v>43</v>
      </c>
      <c r="H29" s="1">
        <v>518</v>
      </c>
      <c r="I29" s="1">
        <v>69.900000000000006</v>
      </c>
      <c r="J29" s="1">
        <v>3769</v>
      </c>
      <c r="K29" s="1">
        <v>111661</v>
      </c>
      <c r="L29" s="1">
        <v>32</v>
      </c>
      <c r="M29" s="1">
        <v>21.5</v>
      </c>
      <c r="N29" s="1">
        <v>538300</v>
      </c>
      <c r="O29" s="1">
        <v>22</v>
      </c>
      <c r="P29" s="1">
        <v>241</v>
      </c>
      <c r="Q29" s="1">
        <v>365</v>
      </c>
      <c r="R29" s="1">
        <v>0.77</v>
      </c>
      <c r="S29" s="1">
        <v>2015</v>
      </c>
      <c r="U29" s="1">
        <v>-2.5</v>
      </c>
      <c r="V29" s="1">
        <v>-2200</v>
      </c>
      <c r="W29" s="1" t="s">
        <v>34</v>
      </c>
      <c r="X29" s="1" t="b">
        <v>0</v>
      </c>
      <c r="Y29" s="1" t="s">
        <v>27</v>
      </c>
    </row>
    <row r="30" spans="1:25" x14ac:dyDescent="0.55000000000000004">
      <c r="A30" s="1">
        <v>28</v>
      </c>
      <c r="B30" s="1">
        <v>28</v>
      </c>
      <c r="C30" s="1">
        <v>53033002800</v>
      </c>
      <c r="D30" s="1" t="s">
        <v>58</v>
      </c>
      <c r="E30" s="1" t="s">
        <v>25</v>
      </c>
      <c r="F30" s="1">
        <v>22</v>
      </c>
      <c r="G30" s="1">
        <v>46</v>
      </c>
      <c r="H30" s="1">
        <v>509</v>
      </c>
      <c r="I30" s="1">
        <v>72.3</v>
      </c>
      <c r="J30" s="1">
        <v>3199</v>
      </c>
      <c r="K30" s="1">
        <v>90568</v>
      </c>
      <c r="L30" s="1">
        <v>42</v>
      </c>
      <c r="M30" s="1">
        <v>49.6</v>
      </c>
      <c r="N30" s="1">
        <v>510400</v>
      </c>
      <c r="O30" s="1">
        <v>195</v>
      </c>
      <c r="P30" s="1">
        <v>499</v>
      </c>
      <c r="Q30" s="1">
        <v>265</v>
      </c>
      <c r="R30" s="1">
        <v>0.85</v>
      </c>
      <c r="S30" s="1">
        <v>2015</v>
      </c>
      <c r="U30" s="1">
        <v>1.5999999999999901</v>
      </c>
      <c r="V30" s="1">
        <v>45600</v>
      </c>
      <c r="W30" s="1" t="s">
        <v>34</v>
      </c>
      <c r="X30" s="1" t="b">
        <v>0</v>
      </c>
      <c r="Y30" s="1" t="s">
        <v>27</v>
      </c>
    </row>
    <row r="31" spans="1:25" x14ac:dyDescent="0.55000000000000004">
      <c r="A31" s="1">
        <v>29</v>
      </c>
      <c r="B31" s="1">
        <v>29</v>
      </c>
      <c r="C31" s="1">
        <v>53033002900</v>
      </c>
      <c r="D31" s="1" t="s">
        <v>59</v>
      </c>
      <c r="E31" s="1" t="s">
        <v>25</v>
      </c>
      <c r="F31" s="1">
        <v>17</v>
      </c>
      <c r="G31" s="1">
        <v>44</v>
      </c>
      <c r="H31" s="1">
        <v>496</v>
      </c>
      <c r="I31" s="1">
        <v>69.599999999999994</v>
      </c>
      <c r="J31" s="1">
        <v>3200</v>
      </c>
      <c r="K31" s="1">
        <v>103750</v>
      </c>
      <c r="L31" s="1">
        <v>35</v>
      </c>
      <c r="M31" s="1">
        <v>29</v>
      </c>
      <c r="N31" s="1">
        <v>492300</v>
      </c>
      <c r="O31" s="1">
        <v>63</v>
      </c>
      <c r="P31" s="1">
        <v>270</v>
      </c>
      <c r="Q31" s="1">
        <v>221</v>
      </c>
      <c r="R31" s="1">
        <v>0.89</v>
      </c>
      <c r="S31" s="1">
        <v>2015</v>
      </c>
      <c r="U31" s="1">
        <v>2.7999999999999901</v>
      </c>
      <c r="V31" s="1">
        <v>22900</v>
      </c>
      <c r="W31" s="1" t="s">
        <v>34</v>
      </c>
      <c r="X31" s="1" t="b">
        <v>0</v>
      </c>
      <c r="Y31" s="1" t="s">
        <v>27</v>
      </c>
    </row>
    <row r="32" spans="1:25" x14ac:dyDescent="0.55000000000000004">
      <c r="A32" s="1">
        <v>30</v>
      </c>
      <c r="B32" s="1">
        <v>30</v>
      </c>
      <c r="C32" s="1">
        <v>53033003000</v>
      </c>
      <c r="D32" s="1" t="s">
        <v>60</v>
      </c>
      <c r="E32" s="1" t="s">
        <v>25</v>
      </c>
      <c r="F32" s="1">
        <v>18</v>
      </c>
      <c r="G32" s="1">
        <v>46</v>
      </c>
      <c r="H32" s="1">
        <v>569</v>
      </c>
      <c r="I32" s="1">
        <v>65.900000000000006</v>
      </c>
      <c r="J32" s="1">
        <v>4140</v>
      </c>
      <c r="K32" s="1">
        <v>90789</v>
      </c>
      <c r="L32" s="1">
        <v>35</v>
      </c>
      <c r="M32" s="1">
        <v>32.299999999999997</v>
      </c>
      <c r="N32" s="1">
        <v>496900</v>
      </c>
      <c r="O32" s="1">
        <v>61</v>
      </c>
      <c r="P32" s="1">
        <v>281</v>
      </c>
      <c r="Q32" s="1">
        <v>350</v>
      </c>
      <c r="R32" s="1">
        <v>0.85</v>
      </c>
      <c r="S32" s="1">
        <v>2015</v>
      </c>
      <c r="U32" s="1">
        <v>3.1</v>
      </c>
      <c r="V32" s="1">
        <v>32600</v>
      </c>
      <c r="W32" s="1" t="s">
        <v>34</v>
      </c>
      <c r="X32" s="1" t="b">
        <v>0</v>
      </c>
      <c r="Y32" s="1" t="s">
        <v>27</v>
      </c>
    </row>
    <row r="33" spans="1:25" x14ac:dyDescent="0.55000000000000004">
      <c r="A33" s="1">
        <v>31</v>
      </c>
      <c r="B33" s="1">
        <v>31</v>
      </c>
      <c r="C33" s="1">
        <v>53033003100</v>
      </c>
      <c r="D33" s="1" t="s">
        <v>61</v>
      </c>
      <c r="E33" s="1" t="s">
        <v>25</v>
      </c>
      <c r="F33" s="1">
        <v>17</v>
      </c>
      <c r="G33" s="1">
        <v>37</v>
      </c>
      <c r="H33" s="1">
        <v>660</v>
      </c>
      <c r="I33" s="1">
        <v>66.2</v>
      </c>
      <c r="J33" s="1">
        <v>4619</v>
      </c>
      <c r="K33" s="1">
        <v>101397</v>
      </c>
      <c r="L33" s="1">
        <v>21</v>
      </c>
      <c r="M33" s="1">
        <v>34.799999999999997</v>
      </c>
      <c r="N33" s="1">
        <v>497100</v>
      </c>
      <c r="O33" s="1">
        <v>0</v>
      </c>
      <c r="P33" s="1">
        <v>203</v>
      </c>
      <c r="Q33" s="1">
        <v>373</v>
      </c>
      <c r="R33" s="1">
        <v>0.88</v>
      </c>
      <c r="S33" s="1">
        <v>2015</v>
      </c>
      <c r="U33" s="1">
        <v>2.6</v>
      </c>
      <c r="V33" s="1">
        <v>-15200</v>
      </c>
      <c r="W33" s="1" t="s">
        <v>34</v>
      </c>
      <c r="X33" s="1" t="b">
        <v>0</v>
      </c>
      <c r="Y33" s="1" t="s">
        <v>27</v>
      </c>
    </row>
    <row r="34" spans="1:25" x14ac:dyDescent="0.55000000000000004">
      <c r="A34" s="1">
        <v>32</v>
      </c>
      <c r="B34" s="1">
        <v>32</v>
      </c>
      <c r="C34" s="1">
        <v>53033003200</v>
      </c>
      <c r="D34" s="1" t="s">
        <v>62</v>
      </c>
      <c r="E34" s="1" t="s">
        <v>25</v>
      </c>
      <c r="F34" s="1">
        <v>17</v>
      </c>
      <c r="G34" s="1">
        <v>55</v>
      </c>
      <c r="H34" s="1">
        <v>711</v>
      </c>
      <c r="I34" s="1">
        <v>70.2</v>
      </c>
      <c r="J34" s="1">
        <v>5959</v>
      </c>
      <c r="K34" s="1">
        <v>79681</v>
      </c>
      <c r="L34" s="1">
        <v>49</v>
      </c>
      <c r="M34" s="1">
        <v>21.2</v>
      </c>
      <c r="N34" s="1">
        <v>568000</v>
      </c>
      <c r="O34" s="1">
        <v>210</v>
      </c>
      <c r="P34" s="1">
        <v>1448</v>
      </c>
      <c r="Q34" s="1">
        <v>420</v>
      </c>
      <c r="R34" s="1">
        <v>0.85</v>
      </c>
      <c r="S34" s="1">
        <v>2015</v>
      </c>
      <c r="U34" s="1">
        <v>12.2</v>
      </c>
      <c r="V34" s="1">
        <v>18900</v>
      </c>
      <c r="W34" s="1" t="s">
        <v>38</v>
      </c>
      <c r="X34" s="1" t="b">
        <v>0</v>
      </c>
      <c r="Y34" s="1" t="s">
        <v>27</v>
      </c>
    </row>
    <row r="35" spans="1:25" x14ac:dyDescent="0.55000000000000004">
      <c r="A35" s="1">
        <v>33</v>
      </c>
      <c r="B35" s="1">
        <v>33</v>
      </c>
      <c r="C35" s="1">
        <v>53033003300</v>
      </c>
      <c r="D35" s="1" t="s">
        <v>63</v>
      </c>
      <c r="E35" s="1" t="s">
        <v>25</v>
      </c>
      <c r="F35" s="1">
        <v>18</v>
      </c>
      <c r="G35" s="1">
        <v>50</v>
      </c>
      <c r="H35" s="1">
        <v>469</v>
      </c>
      <c r="I35" s="1">
        <v>67.5</v>
      </c>
      <c r="J35" s="1">
        <v>4713</v>
      </c>
      <c r="K35" s="1">
        <v>85595</v>
      </c>
      <c r="L35" s="1">
        <v>55</v>
      </c>
      <c r="M35" s="1">
        <v>24.6</v>
      </c>
      <c r="N35" s="1">
        <v>452200</v>
      </c>
      <c r="O35" s="1">
        <v>287</v>
      </c>
      <c r="P35" s="1">
        <v>979</v>
      </c>
      <c r="Q35" s="1">
        <v>294</v>
      </c>
      <c r="R35" s="1">
        <v>0.85</v>
      </c>
      <c r="S35" s="1">
        <v>2015</v>
      </c>
      <c r="U35" s="1">
        <v>12.299999999999899</v>
      </c>
      <c r="V35" s="1">
        <v>-11000</v>
      </c>
      <c r="W35" s="1" t="s">
        <v>34</v>
      </c>
      <c r="X35" s="1" t="b">
        <v>0</v>
      </c>
      <c r="Y35" s="1" t="s">
        <v>27</v>
      </c>
    </row>
    <row r="36" spans="1:25" x14ac:dyDescent="0.55000000000000004">
      <c r="A36" s="1">
        <v>34</v>
      </c>
      <c r="B36" s="1">
        <v>34</v>
      </c>
      <c r="C36" s="1">
        <v>53033003400</v>
      </c>
      <c r="D36" s="1" t="s">
        <v>64</v>
      </c>
      <c r="E36" s="1" t="s">
        <v>25</v>
      </c>
      <c r="F36" s="1">
        <v>12</v>
      </c>
      <c r="G36" s="1">
        <v>36</v>
      </c>
      <c r="H36" s="1">
        <v>355</v>
      </c>
      <c r="I36" s="1">
        <v>76.900000000000006</v>
      </c>
      <c r="J36" s="1">
        <v>2539</v>
      </c>
      <c r="K36" s="1">
        <v>97500</v>
      </c>
      <c r="L36" s="1">
        <v>35</v>
      </c>
      <c r="M36" s="1">
        <v>33.799999999999997</v>
      </c>
      <c r="N36" s="1">
        <v>533300</v>
      </c>
      <c r="O36" s="1">
        <v>191</v>
      </c>
      <c r="P36" s="1">
        <v>84</v>
      </c>
      <c r="Q36" s="1">
        <v>198</v>
      </c>
      <c r="R36" s="1">
        <v>0.86</v>
      </c>
      <c r="S36" s="1">
        <v>2015</v>
      </c>
      <c r="U36" s="1">
        <v>12.9</v>
      </c>
      <c r="V36" s="1">
        <v>-5900</v>
      </c>
      <c r="W36" s="1" t="s">
        <v>34</v>
      </c>
      <c r="X36" s="1" t="b">
        <v>0</v>
      </c>
      <c r="Y36" s="1" t="s">
        <v>27</v>
      </c>
    </row>
    <row r="37" spans="1:25" x14ac:dyDescent="0.55000000000000004">
      <c r="A37" s="1">
        <v>35</v>
      </c>
      <c r="B37" s="1">
        <v>35</v>
      </c>
      <c r="C37" s="1">
        <v>53033003500</v>
      </c>
      <c r="D37" s="1" t="s">
        <v>65</v>
      </c>
      <c r="E37" s="1" t="s">
        <v>25</v>
      </c>
      <c r="F37" s="1">
        <v>19</v>
      </c>
      <c r="G37" s="1">
        <v>51</v>
      </c>
      <c r="H37" s="1">
        <v>377</v>
      </c>
      <c r="I37" s="1">
        <v>69.099999999999994</v>
      </c>
      <c r="J37" s="1">
        <v>3095</v>
      </c>
      <c r="K37" s="1">
        <v>81563</v>
      </c>
      <c r="L37" s="1">
        <v>45</v>
      </c>
      <c r="M37" s="1">
        <v>25.5</v>
      </c>
      <c r="N37" s="1">
        <v>571000</v>
      </c>
      <c r="O37" s="1">
        <v>58</v>
      </c>
      <c r="P37" s="1">
        <v>582</v>
      </c>
      <c r="Q37" s="1">
        <v>210</v>
      </c>
      <c r="R37" s="1">
        <v>0.82</v>
      </c>
      <c r="S37" s="1">
        <v>2015</v>
      </c>
      <c r="U37" s="1">
        <v>1.69999999999998</v>
      </c>
      <c r="V37" s="1">
        <v>-27300</v>
      </c>
      <c r="W37" s="1" t="s">
        <v>34</v>
      </c>
      <c r="X37" s="1" t="b">
        <v>0</v>
      </c>
      <c r="Y37" s="1" t="s">
        <v>27</v>
      </c>
    </row>
    <row r="38" spans="1:25" x14ac:dyDescent="0.55000000000000004">
      <c r="A38" s="1">
        <v>36</v>
      </c>
      <c r="B38" s="1">
        <v>36</v>
      </c>
      <c r="C38" s="1">
        <v>53033003600</v>
      </c>
      <c r="D38" s="1" t="s">
        <v>66</v>
      </c>
      <c r="E38" s="1" t="s">
        <v>25</v>
      </c>
      <c r="F38" s="1">
        <v>29</v>
      </c>
      <c r="G38" s="1">
        <v>77</v>
      </c>
      <c r="H38" s="1">
        <v>265</v>
      </c>
      <c r="I38" s="1">
        <v>79.099999999999994</v>
      </c>
      <c r="J38" s="1">
        <v>4213</v>
      </c>
      <c r="K38" s="1">
        <v>65172</v>
      </c>
      <c r="L38" s="1">
        <v>73</v>
      </c>
      <c r="M38" s="1">
        <v>38.9</v>
      </c>
      <c r="N38" s="1">
        <v>581800</v>
      </c>
      <c r="O38" s="1">
        <v>95</v>
      </c>
      <c r="P38" s="1">
        <v>1913</v>
      </c>
      <c r="Q38" s="1">
        <v>325</v>
      </c>
      <c r="R38" s="1">
        <v>0.76</v>
      </c>
      <c r="S38" s="1">
        <v>2015</v>
      </c>
      <c r="U38" s="1">
        <v>10</v>
      </c>
      <c r="V38" s="1">
        <v>90500</v>
      </c>
      <c r="W38" s="1" t="s">
        <v>38</v>
      </c>
      <c r="X38" s="1" t="b">
        <v>0</v>
      </c>
      <c r="Y38" s="1" t="s">
        <v>27</v>
      </c>
    </row>
    <row r="39" spans="1:25" x14ac:dyDescent="0.55000000000000004">
      <c r="A39" s="1">
        <v>37</v>
      </c>
      <c r="B39" s="1">
        <v>37</v>
      </c>
      <c r="C39" s="1">
        <v>53033003800</v>
      </c>
      <c r="D39" s="1" t="s">
        <v>67</v>
      </c>
      <c r="E39" s="1" t="s">
        <v>25</v>
      </c>
      <c r="F39" s="1">
        <v>19</v>
      </c>
      <c r="G39" s="1">
        <v>43</v>
      </c>
      <c r="H39" s="1">
        <v>216</v>
      </c>
      <c r="I39" s="1">
        <v>68.900000000000006</v>
      </c>
      <c r="J39" s="1">
        <v>1463</v>
      </c>
      <c r="K39" s="1">
        <v>96310</v>
      </c>
      <c r="L39" s="1">
        <v>29</v>
      </c>
      <c r="M39" s="1">
        <v>33.700000000000003</v>
      </c>
      <c r="N39" s="1">
        <v>543100</v>
      </c>
      <c r="O39" s="1">
        <v>23</v>
      </c>
      <c r="P39" s="1">
        <v>169</v>
      </c>
      <c r="Q39" s="1">
        <v>121</v>
      </c>
      <c r="R39" s="1">
        <v>0.77</v>
      </c>
      <c r="S39" s="1">
        <v>2015</v>
      </c>
      <c r="U39" s="1">
        <v>-4.1999999999999797</v>
      </c>
      <c r="V39" s="1">
        <v>-11400</v>
      </c>
      <c r="W39" s="1" t="s">
        <v>34</v>
      </c>
      <c r="X39" s="1" t="b">
        <v>0</v>
      </c>
      <c r="Y39" s="1" t="s">
        <v>27</v>
      </c>
    </row>
    <row r="40" spans="1:25" x14ac:dyDescent="0.55000000000000004">
      <c r="A40" s="1">
        <v>38</v>
      </c>
      <c r="B40" s="1">
        <v>38</v>
      </c>
      <c r="C40" s="1">
        <v>53033003900</v>
      </c>
      <c r="D40" s="1" t="s">
        <v>68</v>
      </c>
      <c r="E40" s="1" t="s">
        <v>25</v>
      </c>
      <c r="F40" s="1">
        <v>8</v>
      </c>
      <c r="G40" s="1">
        <v>31</v>
      </c>
      <c r="H40" s="1">
        <v>378</v>
      </c>
      <c r="I40" s="1">
        <v>68.7</v>
      </c>
      <c r="J40" s="1">
        <v>1878</v>
      </c>
      <c r="K40" s="1">
        <v>110458</v>
      </c>
      <c r="L40" s="1">
        <v>26</v>
      </c>
      <c r="M40" s="1">
        <v>20.8</v>
      </c>
      <c r="N40" s="1">
        <v>573700</v>
      </c>
      <c r="O40" s="1">
        <v>0</v>
      </c>
      <c r="P40" s="1">
        <v>137</v>
      </c>
      <c r="Q40" s="1">
        <v>259</v>
      </c>
      <c r="R40" s="1">
        <v>0.82</v>
      </c>
      <c r="S40" s="1">
        <v>2015</v>
      </c>
      <c r="U40" s="1">
        <v>2.4</v>
      </c>
      <c r="V40" s="1">
        <v>28400</v>
      </c>
      <c r="W40" s="1" t="s">
        <v>34</v>
      </c>
      <c r="X40" s="1" t="b">
        <v>0</v>
      </c>
      <c r="Y40" s="1" t="s">
        <v>27</v>
      </c>
    </row>
    <row r="41" spans="1:25" x14ac:dyDescent="0.55000000000000004">
      <c r="A41" s="1">
        <v>39</v>
      </c>
      <c r="B41" s="1">
        <v>39</v>
      </c>
      <c r="C41" s="1">
        <v>53033004000</v>
      </c>
      <c r="D41" s="1" t="s">
        <v>69</v>
      </c>
      <c r="E41" s="1" t="s">
        <v>25</v>
      </c>
      <c r="F41" s="1">
        <v>16</v>
      </c>
      <c r="G41" s="1">
        <v>43</v>
      </c>
      <c r="H41" s="1">
        <v>285</v>
      </c>
      <c r="I41" s="1">
        <v>78.2</v>
      </c>
      <c r="J41" s="1">
        <v>2156</v>
      </c>
      <c r="K41" s="1">
        <v>75714</v>
      </c>
      <c r="L41" s="1">
        <v>36</v>
      </c>
      <c r="M41" s="1">
        <v>20.100000000000001</v>
      </c>
      <c r="N41" s="1">
        <v>663500</v>
      </c>
      <c r="O41" s="1">
        <v>7</v>
      </c>
      <c r="P41" s="1">
        <v>695</v>
      </c>
      <c r="Q41" s="1">
        <v>197</v>
      </c>
      <c r="R41" s="1">
        <v>0.73</v>
      </c>
      <c r="S41" s="1">
        <v>2015</v>
      </c>
      <c r="U41" s="1">
        <v>10</v>
      </c>
      <c r="V41" s="1">
        <v>90600</v>
      </c>
      <c r="W41" s="1" t="s">
        <v>38</v>
      </c>
      <c r="X41" s="1" t="b">
        <v>0</v>
      </c>
      <c r="Y41" s="1" t="s">
        <v>27</v>
      </c>
    </row>
    <row r="42" spans="1:25" x14ac:dyDescent="0.55000000000000004">
      <c r="A42" s="1">
        <v>40</v>
      </c>
      <c r="B42" s="1">
        <v>40</v>
      </c>
      <c r="C42" s="1">
        <v>53033004100</v>
      </c>
      <c r="D42" s="1" t="s">
        <v>70</v>
      </c>
      <c r="E42" s="1" t="s">
        <v>25</v>
      </c>
      <c r="F42" s="1">
        <v>10</v>
      </c>
      <c r="G42" s="1">
        <v>26</v>
      </c>
      <c r="H42" s="1">
        <v>888</v>
      </c>
      <c r="I42" s="1">
        <v>81.099999999999994</v>
      </c>
      <c r="J42" s="1">
        <v>5124</v>
      </c>
      <c r="K42" s="1">
        <v>132917</v>
      </c>
      <c r="L42" s="1">
        <v>34</v>
      </c>
      <c r="M42" s="1">
        <v>26.1</v>
      </c>
      <c r="N42" s="1">
        <v>932600</v>
      </c>
      <c r="O42" s="1">
        <v>230</v>
      </c>
      <c r="P42" s="1">
        <v>427</v>
      </c>
      <c r="Q42" s="1">
        <v>640</v>
      </c>
      <c r="R42" s="1">
        <v>0.82</v>
      </c>
      <c r="S42" s="1">
        <v>2015</v>
      </c>
      <c r="U42" s="1">
        <v>-4.4000000000000004</v>
      </c>
      <c r="V42" s="1">
        <v>7600</v>
      </c>
      <c r="W42" s="1" t="s">
        <v>34</v>
      </c>
      <c r="X42" s="1" t="b">
        <v>0</v>
      </c>
      <c r="Y42" s="1" t="s">
        <v>27</v>
      </c>
    </row>
    <row r="43" spans="1:25" x14ac:dyDescent="0.55000000000000004">
      <c r="A43" s="1">
        <v>41</v>
      </c>
      <c r="B43" s="1">
        <v>41</v>
      </c>
      <c r="C43" s="1">
        <v>53033004200</v>
      </c>
      <c r="D43" s="1" t="s">
        <v>71</v>
      </c>
      <c r="E43" s="1" t="s">
        <v>25</v>
      </c>
      <c r="F43" s="1">
        <v>14</v>
      </c>
      <c r="G43" s="1">
        <v>37</v>
      </c>
      <c r="H43" s="1">
        <v>1010</v>
      </c>
      <c r="I43" s="1">
        <v>80.400000000000006</v>
      </c>
      <c r="J43" s="1">
        <v>5526</v>
      </c>
      <c r="K43" s="1">
        <v>110091</v>
      </c>
      <c r="L43" s="1">
        <v>25</v>
      </c>
      <c r="M43" s="1">
        <v>33</v>
      </c>
      <c r="N43" s="1">
        <v>623600</v>
      </c>
      <c r="O43" s="1">
        <v>97</v>
      </c>
      <c r="P43" s="1">
        <v>439</v>
      </c>
      <c r="Q43" s="1">
        <v>427</v>
      </c>
      <c r="R43" s="1">
        <v>0.81</v>
      </c>
      <c r="S43" s="1">
        <v>2015</v>
      </c>
      <c r="U43" s="1">
        <v>-0.19999999999998799</v>
      </c>
      <c r="V43" s="1">
        <v>35700</v>
      </c>
      <c r="W43" s="1" t="s">
        <v>34</v>
      </c>
      <c r="X43" s="1" t="b">
        <v>0</v>
      </c>
      <c r="Y43" s="1" t="s">
        <v>27</v>
      </c>
    </row>
    <row r="44" spans="1:25" x14ac:dyDescent="0.55000000000000004">
      <c r="A44" s="1">
        <v>42</v>
      </c>
      <c r="B44" s="1">
        <v>42</v>
      </c>
      <c r="C44" s="1">
        <v>53033004301</v>
      </c>
      <c r="D44" s="1" t="s">
        <v>72</v>
      </c>
      <c r="E44" s="1" t="s">
        <v>25</v>
      </c>
      <c r="F44" s="1">
        <v>22</v>
      </c>
      <c r="G44" s="1">
        <v>51</v>
      </c>
      <c r="H44" s="1">
        <v>326</v>
      </c>
      <c r="I44" s="1">
        <v>77.2</v>
      </c>
      <c r="J44" s="1">
        <v>2238</v>
      </c>
      <c r="K44" s="1">
        <v>64797</v>
      </c>
      <c r="L44" s="1">
        <v>46</v>
      </c>
      <c r="M44" s="1">
        <v>50.5</v>
      </c>
      <c r="N44" s="1">
        <v>579400</v>
      </c>
      <c r="O44" s="1">
        <v>5</v>
      </c>
      <c r="P44" s="1">
        <v>531</v>
      </c>
      <c r="Q44" s="1">
        <v>119</v>
      </c>
      <c r="R44" s="1">
        <v>0.7</v>
      </c>
      <c r="S44" s="1">
        <v>2015</v>
      </c>
      <c r="U44" s="1">
        <v>2</v>
      </c>
      <c r="V44" s="1">
        <v>79400</v>
      </c>
      <c r="W44" s="1" t="s">
        <v>34</v>
      </c>
      <c r="X44" s="1" t="b">
        <v>0</v>
      </c>
      <c r="Y44" s="1" t="s">
        <v>27</v>
      </c>
    </row>
    <row r="45" spans="1:25" x14ac:dyDescent="0.55000000000000004">
      <c r="A45" s="1">
        <v>43</v>
      </c>
      <c r="B45" s="1">
        <v>43</v>
      </c>
      <c r="C45" s="1">
        <v>53033004400</v>
      </c>
      <c r="D45" s="1" t="s">
        <v>73</v>
      </c>
      <c r="E45" s="1" t="s">
        <v>25</v>
      </c>
      <c r="F45" s="1">
        <v>27</v>
      </c>
      <c r="G45" s="1">
        <v>73</v>
      </c>
      <c r="H45" s="1">
        <v>221</v>
      </c>
      <c r="I45" s="1">
        <v>78.400000000000006</v>
      </c>
      <c r="J45" s="1">
        <v>2687</v>
      </c>
      <c r="K45" s="1">
        <v>50500</v>
      </c>
      <c r="L45" s="1">
        <v>75</v>
      </c>
      <c r="M45" s="1">
        <v>25.4</v>
      </c>
      <c r="N45" s="1">
        <v>592800</v>
      </c>
      <c r="O45" s="1">
        <v>235</v>
      </c>
      <c r="P45" s="1">
        <v>1317</v>
      </c>
      <c r="Q45" s="1">
        <v>346</v>
      </c>
      <c r="R45" s="1">
        <v>0.76</v>
      </c>
      <c r="S45" s="1">
        <v>2015</v>
      </c>
      <c r="U45" s="1">
        <v>3.5</v>
      </c>
      <c r="V45" s="1">
        <v>-34700</v>
      </c>
      <c r="W45" s="1" t="s">
        <v>34</v>
      </c>
      <c r="X45" s="1" t="b">
        <v>0</v>
      </c>
      <c r="Y45" s="1" t="s">
        <v>27</v>
      </c>
    </row>
    <row r="46" spans="1:25" x14ac:dyDescent="0.55000000000000004">
      <c r="A46" s="1">
        <v>44</v>
      </c>
      <c r="B46" s="1">
        <v>44</v>
      </c>
      <c r="C46" s="1">
        <v>53033004500</v>
      </c>
      <c r="D46" s="1" t="s">
        <v>74</v>
      </c>
      <c r="E46" s="1" t="s">
        <v>25</v>
      </c>
      <c r="F46" s="1">
        <v>29</v>
      </c>
      <c r="G46" s="1">
        <v>51</v>
      </c>
      <c r="H46" s="1">
        <v>192</v>
      </c>
      <c r="I46" s="1">
        <v>70.8</v>
      </c>
      <c r="J46" s="1">
        <v>1980</v>
      </c>
      <c r="K46" s="1">
        <v>88914</v>
      </c>
      <c r="L46" s="1">
        <v>38</v>
      </c>
      <c r="M46" s="1">
        <v>23.4</v>
      </c>
      <c r="N46" s="1">
        <v>504100</v>
      </c>
      <c r="O46" s="1">
        <v>27</v>
      </c>
      <c r="P46" s="1">
        <v>33</v>
      </c>
      <c r="Q46" s="1">
        <v>201</v>
      </c>
      <c r="R46" s="1">
        <v>0.79</v>
      </c>
      <c r="S46" s="1">
        <v>2015</v>
      </c>
      <c r="U46" s="1">
        <v>1.2</v>
      </c>
      <c r="V46" s="1">
        <v>-28300</v>
      </c>
      <c r="W46" s="1" t="s">
        <v>34</v>
      </c>
      <c r="X46" s="1" t="b">
        <v>0</v>
      </c>
      <c r="Y46" s="1" t="s">
        <v>27</v>
      </c>
    </row>
    <row r="47" spans="1:25" x14ac:dyDescent="0.55000000000000004">
      <c r="A47" s="1">
        <v>45</v>
      </c>
      <c r="B47" s="1">
        <v>45</v>
      </c>
      <c r="C47" s="1">
        <v>53033004600</v>
      </c>
      <c r="D47" s="1" t="s">
        <v>75</v>
      </c>
      <c r="E47" s="1" t="s">
        <v>25</v>
      </c>
      <c r="F47" s="1">
        <v>16</v>
      </c>
      <c r="G47" s="1">
        <v>38</v>
      </c>
      <c r="H47" s="1">
        <v>353</v>
      </c>
      <c r="I47" s="1">
        <v>80.099999999999994</v>
      </c>
      <c r="J47" s="1">
        <v>2321</v>
      </c>
      <c r="K47" s="1">
        <v>113906</v>
      </c>
      <c r="L47" s="1">
        <v>32</v>
      </c>
      <c r="M47" s="1">
        <v>20.2</v>
      </c>
      <c r="N47" s="1">
        <v>643200</v>
      </c>
      <c r="O47" s="1">
        <v>63</v>
      </c>
      <c r="P47" s="1">
        <v>135</v>
      </c>
      <c r="Q47" s="1">
        <v>187</v>
      </c>
      <c r="R47" s="1">
        <v>0.84</v>
      </c>
      <c r="S47" s="1">
        <v>2015</v>
      </c>
      <c r="U47" s="1">
        <v>4.5999999999999899</v>
      </c>
      <c r="V47" s="1">
        <v>27600</v>
      </c>
      <c r="W47" s="1" t="s">
        <v>34</v>
      </c>
      <c r="X47" s="1" t="b">
        <v>0</v>
      </c>
      <c r="Y47" s="1" t="s">
        <v>27</v>
      </c>
    </row>
    <row r="48" spans="1:25" x14ac:dyDescent="0.55000000000000004">
      <c r="A48" s="1">
        <v>46</v>
      </c>
      <c r="B48" s="1">
        <v>46</v>
      </c>
      <c r="C48" s="1">
        <v>53033004700</v>
      </c>
      <c r="D48" s="1" t="s">
        <v>76</v>
      </c>
      <c r="E48" s="1" t="s">
        <v>25</v>
      </c>
      <c r="F48" s="1">
        <v>22</v>
      </c>
      <c r="G48" s="1">
        <v>68</v>
      </c>
      <c r="H48" s="1">
        <v>392</v>
      </c>
      <c r="I48" s="1">
        <v>64.7</v>
      </c>
      <c r="J48" s="1">
        <v>4768</v>
      </c>
      <c r="K48" s="1">
        <v>72396</v>
      </c>
      <c r="L48" s="1">
        <v>79</v>
      </c>
      <c r="M48" s="1">
        <v>28</v>
      </c>
      <c r="N48" s="1">
        <v>427200</v>
      </c>
      <c r="O48" s="1">
        <v>286</v>
      </c>
      <c r="P48" s="1">
        <v>3947</v>
      </c>
      <c r="Q48" s="1">
        <v>23</v>
      </c>
      <c r="R48" s="1">
        <v>0.82</v>
      </c>
      <c r="S48" s="1">
        <v>2015</v>
      </c>
      <c r="U48" s="1">
        <v>8.6</v>
      </c>
      <c r="V48" s="1">
        <v>72300</v>
      </c>
      <c r="W48" s="1" t="s">
        <v>38</v>
      </c>
      <c r="X48" s="1" t="b">
        <v>0</v>
      </c>
      <c r="Y48" s="1" t="s">
        <v>27</v>
      </c>
    </row>
    <row r="49" spans="1:25" x14ac:dyDescent="0.55000000000000004">
      <c r="A49" s="1">
        <v>47</v>
      </c>
      <c r="B49" s="1">
        <v>47</v>
      </c>
      <c r="C49" s="1">
        <v>53033004800</v>
      </c>
      <c r="D49" s="1" t="s">
        <v>77</v>
      </c>
      <c r="E49" s="1" t="s">
        <v>25</v>
      </c>
      <c r="F49" s="1">
        <v>21</v>
      </c>
      <c r="G49" s="1">
        <v>54</v>
      </c>
      <c r="H49" s="1">
        <v>338</v>
      </c>
      <c r="I49" s="1">
        <v>72.8</v>
      </c>
      <c r="J49" s="1">
        <v>3544</v>
      </c>
      <c r="K49" s="1">
        <v>93155</v>
      </c>
      <c r="L49" s="1">
        <v>42</v>
      </c>
      <c r="M49" s="1">
        <v>10.7</v>
      </c>
      <c r="N49" s="1">
        <v>535100</v>
      </c>
      <c r="O49" s="1">
        <v>220</v>
      </c>
      <c r="P49" s="1">
        <v>352</v>
      </c>
      <c r="Q49" s="1">
        <v>427</v>
      </c>
      <c r="R49" s="1">
        <v>0.89</v>
      </c>
      <c r="S49" s="1">
        <v>2015</v>
      </c>
      <c r="U49" s="1">
        <v>9.1999999999999904</v>
      </c>
      <c r="V49" s="1">
        <v>40500</v>
      </c>
      <c r="W49" s="1" t="s">
        <v>38</v>
      </c>
      <c r="X49" s="1" t="b">
        <v>0</v>
      </c>
      <c r="Y49" s="1" t="s">
        <v>27</v>
      </c>
    </row>
    <row r="50" spans="1:25" x14ac:dyDescent="0.55000000000000004">
      <c r="A50" s="1">
        <v>48</v>
      </c>
      <c r="B50" s="1">
        <v>48</v>
      </c>
      <c r="C50" s="1">
        <v>53033004900</v>
      </c>
      <c r="D50" s="1" t="s">
        <v>78</v>
      </c>
      <c r="E50" s="1" t="s">
        <v>25</v>
      </c>
      <c r="F50" s="1">
        <v>33</v>
      </c>
      <c r="G50" s="1">
        <v>69</v>
      </c>
      <c r="H50" s="1">
        <v>280</v>
      </c>
      <c r="I50" s="1">
        <v>77.400000000000006</v>
      </c>
      <c r="J50" s="1">
        <v>4751</v>
      </c>
      <c r="K50" s="1">
        <v>71809</v>
      </c>
      <c r="L50" s="1">
        <v>77</v>
      </c>
      <c r="M50" s="1">
        <v>27.9</v>
      </c>
      <c r="N50" s="1">
        <v>510500</v>
      </c>
      <c r="O50" s="1">
        <v>231</v>
      </c>
      <c r="P50" s="1">
        <v>2119</v>
      </c>
      <c r="Q50" s="1">
        <v>249</v>
      </c>
      <c r="R50" s="1">
        <v>0.82</v>
      </c>
      <c r="S50" s="1">
        <v>2015</v>
      </c>
      <c r="U50" s="1">
        <v>1.80000000000001</v>
      </c>
      <c r="V50" s="1">
        <v>26600</v>
      </c>
      <c r="W50" s="1" t="s">
        <v>34</v>
      </c>
      <c r="X50" s="1" t="b">
        <v>0</v>
      </c>
      <c r="Y50" s="1" t="s">
        <v>27</v>
      </c>
    </row>
    <row r="51" spans="1:25" x14ac:dyDescent="0.55000000000000004">
      <c r="A51" s="1">
        <v>49</v>
      </c>
      <c r="B51" s="1">
        <v>49</v>
      </c>
      <c r="C51" s="1">
        <v>53033005000</v>
      </c>
      <c r="D51" s="1" t="s">
        <v>79</v>
      </c>
      <c r="E51" s="1" t="s">
        <v>25</v>
      </c>
      <c r="F51" s="1">
        <v>27</v>
      </c>
      <c r="G51" s="1">
        <v>63</v>
      </c>
      <c r="H51" s="1">
        <v>191</v>
      </c>
      <c r="I51" s="1">
        <v>77.400000000000006</v>
      </c>
      <c r="J51" s="1">
        <v>3302</v>
      </c>
      <c r="K51" s="1">
        <v>65625</v>
      </c>
      <c r="L51" s="1">
        <v>71</v>
      </c>
      <c r="M51" s="1">
        <v>37.700000000000003</v>
      </c>
      <c r="N51" s="1">
        <v>562300</v>
      </c>
      <c r="O51" s="1">
        <v>166</v>
      </c>
      <c r="P51" s="1">
        <v>1155</v>
      </c>
      <c r="Q51" s="1">
        <v>102</v>
      </c>
      <c r="R51" s="1">
        <v>0.86</v>
      </c>
      <c r="S51" s="1">
        <v>2015</v>
      </c>
      <c r="U51" s="1">
        <v>21.1</v>
      </c>
      <c r="V51" s="1">
        <v>800</v>
      </c>
      <c r="W51" s="1" t="s">
        <v>34</v>
      </c>
      <c r="X51" s="1" t="b">
        <v>0</v>
      </c>
      <c r="Y51" s="1" t="s">
        <v>27</v>
      </c>
    </row>
    <row r="52" spans="1:25" x14ac:dyDescent="0.55000000000000004">
      <c r="A52" s="1">
        <v>50</v>
      </c>
      <c r="B52" s="1">
        <v>50</v>
      </c>
      <c r="C52" s="1">
        <v>53033005100</v>
      </c>
      <c r="D52" s="1" t="s">
        <v>80</v>
      </c>
      <c r="E52" s="1" t="s">
        <v>25</v>
      </c>
      <c r="F52" s="1">
        <v>16</v>
      </c>
      <c r="G52" s="1">
        <v>44</v>
      </c>
      <c r="H52" s="1">
        <v>315</v>
      </c>
      <c r="I52" s="1">
        <v>77.400000000000006</v>
      </c>
      <c r="J52" s="1">
        <v>2701</v>
      </c>
      <c r="K52" s="1">
        <v>99083</v>
      </c>
      <c r="L52" s="1">
        <v>36</v>
      </c>
      <c r="M52" s="1">
        <v>34.1</v>
      </c>
      <c r="N52" s="1">
        <v>649000</v>
      </c>
      <c r="O52" s="1">
        <v>95</v>
      </c>
      <c r="P52" s="1">
        <v>269</v>
      </c>
      <c r="Q52" s="1">
        <v>183</v>
      </c>
      <c r="R52" s="1">
        <v>0.82</v>
      </c>
      <c r="S52" s="1">
        <v>2015</v>
      </c>
      <c r="U52" s="1">
        <v>-0.79999999999999705</v>
      </c>
      <c r="V52" s="1">
        <v>8500</v>
      </c>
      <c r="W52" s="1" t="s">
        <v>34</v>
      </c>
      <c r="X52" s="1" t="b">
        <v>0</v>
      </c>
      <c r="Y52" s="1" t="s">
        <v>27</v>
      </c>
    </row>
    <row r="53" spans="1:25" x14ac:dyDescent="0.55000000000000004">
      <c r="A53" s="1">
        <v>51</v>
      </c>
      <c r="B53" s="1">
        <v>51</v>
      </c>
      <c r="C53" s="1">
        <v>53033005200</v>
      </c>
      <c r="D53" s="1" t="s">
        <v>81</v>
      </c>
      <c r="E53" s="1" t="s">
        <v>25</v>
      </c>
      <c r="F53" s="1">
        <v>28</v>
      </c>
      <c r="G53" s="1">
        <v>74</v>
      </c>
      <c r="H53" s="1">
        <v>229</v>
      </c>
      <c r="I53" s="1">
        <v>69</v>
      </c>
      <c r="J53" s="1">
        <v>2801</v>
      </c>
      <c r="K53" s="1">
        <v>38487</v>
      </c>
      <c r="L53" s="1">
        <v>76</v>
      </c>
      <c r="M53" s="1">
        <v>21.7</v>
      </c>
      <c r="N53" s="1">
        <v>450500</v>
      </c>
      <c r="O53" s="1">
        <v>167</v>
      </c>
      <c r="P53" s="1">
        <v>1979</v>
      </c>
      <c r="Q53" s="1">
        <v>187</v>
      </c>
      <c r="R53" s="1">
        <v>0.56999999999999995</v>
      </c>
      <c r="S53" s="1">
        <v>2015</v>
      </c>
      <c r="U53" s="1">
        <v>-0.40000000000000502</v>
      </c>
      <c r="V53" s="1">
        <v>4800</v>
      </c>
      <c r="W53" s="1" t="s">
        <v>34</v>
      </c>
      <c r="X53" s="1" t="b">
        <v>0</v>
      </c>
      <c r="Y53" s="1" t="s">
        <v>27</v>
      </c>
    </row>
    <row r="54" spans="1:25" x14ac:dyDescent="0.55000000000000004">
      <c r="A54" s="1">
        <v>52</v>
      </c>
      <c r="B54" s="1">
        <v>52</v>
      </c>
      <c r="C54" s="1">
        <v>53033005301</v>
      </c>
      <c r="D54" s="1" t="s">
        <v>82</v>
      </c>
      <c r="E54" s="1" t="s">
        <v>25</v>
      </c>
      <c r="F54" s="1">
        <v>35</v>
      </c>
      <c r="G54" s="1">
        <v>89</v>
      </c>
      <c r="H54" s="1">
        <v>9</v>
      </c>
      <c r="I54" s="1">
        <v>47.5</v>
      </c>
      <c r="J54" s="1">
        <v>2054</v>
      </c>
      <c r="K54" s="1">
        <v>12269</v>
      </c>
      <c r="L54" s="1">
        <v>97</v>
      </c>
      <c r="M54" s="1">
        <v>20.399999999999999</v>
      </c>
      <c r="N54" s="1">
        <v>145000</v>
      </c>
      <c r="O54" s="1">
        <v>61</v>
      </c>
      <c r="P54" s="1">
        <v>2708</v>
      </c>
      <c r="Q54" s="1">
        <v>81</v>
      </c>
      <c r="R54" s="1">
        <v>0.51</v>
      </c>
      <c r="S54" s="1">
        <v>2015</v>
      </c>
      <c r="U54" s="1">
        <v>-17.7</v>
      </c>
      <c r="V54" s="1">
        <v>-80000</v>
      </c>
      <c r="W54" s="1" t="s">
        <v>26</v>
      </c>
      <c r="X54" s="1" t="b">
        <v>0</v>
      </c>
      <c r="Y54" s="1" t="s">
        <v>31</v>
      </c>
    </row>
    <row r="55" spans="1:25" x14ac:dyDescent="0.55000000000000004">
      <c r="A55" s="1">
        <v>53</v>
      </c>
      <c r="B55" s="1">
        <v>53</v>
      </c>
      <c r="C55" s="1">
        <v>53033005400</v>
      </c>
      <c r="D55" s="1" t="s">
        <v>83</v>
      </c>
      <c r="E55" s="1" t="s">
        <v>25</v>
      </c>
      <c r="F55" s="1">
        <v>23</v>
      </c>
      <c r="G55" s="1">
        <v>67</v>
      </c>
      <c r="H55" s="1">
        <v>269</v>
      </c>
      <c r="I55" s="1">
        <v>78.8</v>
      </c>
      <c r="J55" s="1">
        <v>3323</v>
      </c>
      <c r="K55" s="1">
        <v>84728</v>
      </c>
      <c r="L55" s="1">
        <v>54</v>
      </c>
      <c r="M55" s="1">
        <v>28.9</v>
      </c>
      <c r="N55" s="1">
        <v>460400</v>
      </c>
      <c r="O55" s="1">
        <v>269</v>
      </c>
      <c r="P55" s="1">
        <v>1178</v>
      </c>
      <c r="Q55" s="1">
        <v>185</v>
      </c>
      <c r="R55" s="1">
        <v>0.8</v>
      </c>
      <c r="S55" s="1">
        <v>2015</v>
      </c>
      <c r="U55" s="1">
        <v>9.9999999999994302E-2</v>
      </c>
      <c r="V55" s="1">
        <v>-11500</v>
      </c>
      <c r="W55" s="1" t="s">
        <v>34</v>
      </c>
      <c r="X55" s="1" t="b">
        <v>0</v>
      </c>
      <c r="Y55" s="1" t="s">
        <v>27</v>
      </c>
    </row>
    <row r="56" spans="1:25" x14ac:dyDescent="0.55000000000000004">
      <c r="A56" s="1">
        <v>54</v>
      </c>
      <c r="B56" s="1">
        <v>54</v>
      </c>
      <c r="C56" s="1">
        <v>53033005600</v>
      </c>
      <c r="D56" s="1" t="s">
        <v>84</v>
      </c>
      <c r="E56" s="1" t="s">
        <v>25</v>
      </c>
      <c r="F56" s="1">
        <v>10</v>
      </c>
      <c r="G56" s="1">
        <v>24</v>
      </c>
      <c r="H56" s="1">
        <v>789</v>
      </c>
      <c r="I56" s="1">
        <v>76.900000000000006</v>
      </c>
      <c r="J56" s="1">
        <v>4739</v>
      </c>
      <c r="K56" s="1">
        <v>157292</v>
      </c>
      <c r="L56" s="1">
        <v>8</v>
      </c>
      <c r="M56" s="1">
        <v>22.5</v>
      </c>
      <c r="N56" s="1">
        <v>714400</v>
      </c>
      <c r="O56" s="1">
        <v>0</v>
      </c>
      <c r="P56" s="1">
        <v>0</v>
      </c>
      <c r="Q56" s="1">
        <v>483</v>
      </c>
      <c r="R56" s="1">
        <v>0.87</v>
      </c>
      <c r="S56" s="1">
        <v>2015</v>
      </c>
      <c r="U56" s="1">
        <v>1.1000000000000001</v>
      </c>
      <c r="V56" s="1">
        <v>-90400</v>
      </c>
      <c r="W56" s="1" t="s">
        <v>34</v>
      </c>
      <c r="X56" s="1" t="b">
        <v>0</v>
      </c>
      <c r="Y56" s="1" t="s">
        <v>27</v>
      </c>
    </row>
    <row r="57" spans="1:25" x14ac:dyDescent="0.55000000000000004">
      <c r="A57" s="1">
        <v>55</v>
      </c>
      <c r="B57" s="1">
        <v>55</v>
      </c>
      <c r="C57" s="1">
        <v>53033005700</v>
      </c>
      <c r="D57" s="1" t="s">
        <v>85</v>
      </c>
      <c r="E57" s="1" t="s">
        <v>25</v>
      </c>
      <c r="F57" s="1">
        <v>15</v>
      </c>
      <c r="G57" s="1">
        <v>39</v>
      </c>
      <c r="H57" s="1">
        <v>620</v>
      </c>
      <c r="I57" s="1">
        <v>67.5</v>
      </c>
      <c r="J57" s="1">
        <v>4523</v>
      </c>
      <c r="K57" s="1">
        <v>90951</v>
      </c>
      <c r="L57" s="1">
        <v>37</v>
      </c>
      <c r="M57" s="1">
        <v>27.3</v>
      </c>
      <c r="N57" s="1">
        <v>605300</v>
      </c>
      <c r="O57" s="1">
        <v>100</v>
      </c>
      <c r="P57" s="1">
        <v>551</v>
      </c>
      <c r="Q57" s="1">
        <v>456</v>
      </c>
      <c r="R57" s="1">
        <v>0.83</v>
      </c>
      <c r="S57" s="1">
        <v>2015</v>
      </c>
      <c r="U57" s="1">
        <v>-2.5999999999999899</v>
      </c>
      <c r="V57" s="1">
        <v>13000</v>
      </c>
      <c r="W57" s="1" t="s">
        <v>34</v>
      </c>
      <c r="X57" s="1" t="b">
        <v>0</v>
      </c>
      <c r="Y57" s="1" t="s">
        <v>27</v>
      </c>
    </row>
    <row r="58" spans="1:25" x14ac:dyDescent="0.55000000000000004">
      <c r="A58" s="1">
        <v>56</v>
      </c>
      <c r="B58" s="1">
        <v>56</v>
      </c>
      <c r="C58" s="1">
        <v>53033005801</v>
      </c>
      <c r="D58" s="1" t="s">
        <v>86</v>
      </c>
      <c r="E58" s="1" t="s">
        <v>25</v>
      </c>
      <c r="F58" s="1">
        <v>18</v>
      </c>
      <c r="G58" s="1">
        <v>65</v>
      </c>
      <c r="H58" s="1">
        <v>277</v>
      </c>
      <c r="I58" s="1">
        <v>55.8</v>
      </c>
      <c r="J58" s="1">
        <v>3878</v>
      </c>
      <c r="K58" s="1">
        <v>66563</v>
      </c>
      <c r="L58" s="1">
        <v>60</v>
      </c>
      <c r="M58" s="1">
        <v>37.200000000000003</v>
      </c>
      <c r="N58" s="1">
        <v>459200</v>
      </c>
      <c r="O58" s="1">
        <v>162</v>
      </c>
      <c r="P58" s="1">
        <v>1513</v>
      </c>
      <c r="Q58" s="1">
        <v>194</v>
      </c>
      <c r="R58" s="1">
        <v>0.72</v>
      </c>
      <c r="S58" s="1">
        <v>2015</v>
      </c>
      <c r="U58" s="1">
        <v>-4.8</v>
      </c>
      <c r="V58" s="1">
        <v>50600</v>
      </c>
      <c r="W58" s="1" t="s">
        <v>34</v>
      </c>
      <c r="X58" s="1" t="b">
        <v>1</v>
      </c>
      <c r="Y58" s="1" t="s">
        <v>38</v>
      </c>
    </row>
    <row r="59" spans="1:25" x14ac:dyDescent="0.55000000000000004">
      <c r="A59" s="1">
        <v>57</v>
      </c>
      <c r="B59" s="1">
        <v>57</v>
      </c>
      <c r="C59" s="1">
        <v>53033005802</v>
      </c>
      <c r="D59" s="1" t="s">
        <v>87</v>
      </c>
      <c r="E59" s="1" t="s">
        <v>25</v>
      </c>
      <c r="F59" s="1">
        <v>17</v>
      </c>
      <c r="G59" s="1">
        <v>69</v>
      </c>
      <c r="H59" s="1">
        <v>232</v>
      </c>
      <c r="I59" s="1">
        <v>68.2</v>
      </c>
      <c r="J59" s="1">
        <v>3623</v>
      </c>
      <c r="K59" s="1">
        <v>62639</v>
      </c>
      <c r="L59" s="1">
        <v>63</v>
      </c>
      <c r="M59" s="1">
        <v>27.8</v>
      </c>
      <c r="N59" s="1">
        <v>470700</v>
      </c>
      <c r="O59" s="1">
        <v>365</v>
      </c>
      <c r="P59" s="1">
        <v>1522</v>
      </c>
      <c r="Q59" s="1">
        <v>194</v>
      </c>
      <c r="R59" s="1">
        <v>0.74</v>
      </c>
      <c r="S59" s="1">
        <v>2015</v>
      </c>
      <c r="U59" s="1">
        <v>6.3</v>
      </c>
      <c r="V59" s="1">
        <v>-37300</v>
      </c>
      <c r="W59" s="1" t="s">
        <v>34</v>
      </c>
      <c r="X59" s="1" t="b">
        <v>0</v>
      </c>
      <c r="Y59" s="1" t="s">
        <v>27</v>
      </c>
    </row>
    <row r="60" spans="1:25" x14ac:dyDescent="0.55000000000000004">
      <c r="A60" s="1">
        <v>58</v>
      </c>
      <c r="B60" s="1">
        <v>58</v>
      </c>
      <c r="C60" s="1">
        <v>53033005900</v>
      </c>
      <c r="D60" s="1" t="s">
        <v>88</v>
      </c>
      <c r="E60" s="1" t="s">
        <v>25</v>
      </c>
      <c r="F60" s="1">
        <v>7</v>
      </c>
      <c r="G60" s="1">
        <v>47</v>
      </c>
      <c r="H60" s="1">
        <v>444</v>
      </c>
      <c r="I60" s="1">
        <v>77.5</v>
      </c>
      <c r="J60" s="1">
        <v>4113</v>
      </c>
      <c r="K60" s="1">
        <v>87667</v>
      </c>
      <c r="L60" s="1">
        <v>43</v>
      </c>
      <c r="M60" s="1">
        <v>40.5</v>
      </c>
      <c r="N60" s="1">
        <v>671100</v>
      </c>
      <c r="O60" s="1">
        <v>120</v>
      </c>
      <c r="P60" s="1">
        <v>725</v>
      </c>
      <c r="Q60" s="1">
        <v>370</v>
      </c>
      <c r="R60" s="1">
        <v>0.81</v>
      </c>
      <c r="S60" s="1">
        <v>2015</v>
      </c>
      <c r="U60" s="1">
        <v>13.4</v>
      </c>
      <c r="V60" s="1">
        <v>38400</v>
      </c>
      <c r="W60" s="1" t="s">
        <v>38</v>
      </c>
      <c r="X60" s="1" t="b">
        <v>0</v>
      </c>
      <c r="Y60" s="1" t="s">
        <v>27</v>
      </c>
    </row>
    <row r="61" spans="1:25" x14ac:dyDescent="0.55000000000000004">
      <c r="A61" s="1">
        <v>59</v>
      </c>
      <c r="B61" s="1">
        <v>59</v>
      </c>
      <c r="C61" s="1">
        <v>53033006000</v>
      </c>
      <c r="D61" s="1" t="s">
        <v>89</v>
      </c>
      <c r="E61" s="1" t="s">
        <v>25</v>
      </c>
      <c r="F61" s="1">
        <v>24</v>
      </c>
      <c r="G61" s="1">
        <v>59</v>
      </c>
      <c r="H61" s="1">
        <v>366</v>
      </c>
      <c r="I61" s="1">
        <v>73.400000000000006</v>
      </c>
      <c r="J61" s="1">
        <v>3718</v>
      </c>
      <c r="K61" s="1">
        <v>96538</v>
      </c>
      <c r="L61" s="1">
        <v>47</v>
      </c>
      <c r="M61" s="1">
        <v>32</v>
      </c>
      <c r="N61" s="1">
        <v>576500</v>
      </c>
      <c r="O61" s="1">
        <v>269</v>
      </c>
      <c r="P61" s="1">
        <v>1035</v>
      </c>
      <c r="Q61" s="1">
        <v>262</v>
      </c>
      <c r="R61" s="1">
        <v>0.85</v>
      </c>
      <c r="S61" s="1">
        <v>2015</v>
      </c>
      <c r="U61" s="1">
        <v>3</v>
      </c>
      <c r="V61" s="1">
        <v>-74100</v>
      </c>
      <c r="W61" s="1" t="s">
        <v>34</v>
      </c>
      <c r="X61" s="1" t="b">
        <v>0</v>
      </c>
      <c r="Y61" s="1" t="s">
        <v>27</v>
      </c>
    </row>
    <row r="62" spans="1:25" x14ac:dyDescent="0.55000000000000004">
      <c r="A62" s="1">
        <v>60</v>
      </c>
      <c r="B62" s="1">
        <v>60</v>
      </c>
      <c r="C62" s="1">
        <v>53033006100</v>
      </c>
      <c r="D62" s="1" t="s">
        <v>90</v>
      </c>
      <c r="E62" s="1" t="s">
        <v>25</v>
      </c>
      <c r="F62" s="1">
        <v>21</v>
      </c>
      <c r="G62" s="1">
        <v>65</v>
      </c>
      <c r="H62" s="1">
        <v>244</v>
      </c>
      <c r="I62" s="1">
        <v>78.599999999999994</v>
      </c>
      <c r="J62" s="1">
        <v>3938</v>
      </c>
      <c r="K62" s="1">
        <v>76980</v>
      </c>
      <c r="L62" s="1">
        <v>62</v>
      </c>
      <c r="M62" s="1">
        <v>31.8</v>
      </c>
      <c r="N62" s="1">
        <v>637800</v>
      </c>
      <c r="O62" s="1">
        <v>290</v>
      </c>
      <c r="P62" s="1">
        <v>1478</v>
      </c>
      <c r="Q62" s="1">
        <v>181</v>
      </c>
      <c r="R62" s="1">
        <v>0.81</v>
      </c>
      <c r="S62" s="1">
        <v>2015</v>
      </c>
      <c r="U62" s="1">
        <v>8.3999999999999897</v>
      </c>
      <c r="V62" s="1">
        <v>19700</v>
      </c>
      <c r="W62" s="1" t="s">
        <v>38</v>
      </c>
      <c r="X62" s="1" t="b">
        <v>0</v>
      </c>
      <c r="Y62" s="1" t="s">
        <v>27</v>
      </c>
    </row>
    <row r="63" spans="1:25" x14ac:dyDescent="0.55000000000000004">
      <c r="A63" s="1">
        <v>61</v>
      </c>
      <c r="B63" s="1">
        <v>61</v>
      </c>
      <c r="C63" s="1">
        <v>53033006200</v>
      </c>
      <c r="D63" s="1" t="s">
        <v>91</v>
      </c>
      <c r="E63" s="1" t="s">
        <v>25</v>
      </c>
      <c r="F63" s="1">
        <v>21</v>
      </c>
      <c r="G63" s="1">
        <v>30</v>
      </c>
      <c r="H63" s="1">
        <v>359</v>
      </c>
      <c r="I63" s="1">
        <v>83.9</v>
      </c>
      <c r="J63" s="1">
        <v>2992</v>
      </c>
      <c r="K63" s="1">
        <v>131429</v>
      </c>
      <c r="L63" s="1">
        <v>20</v>
      </c>
      <c r="M63" s="1">
        <v>21.8</v>
      </c>
      <c r="N63" s="1">
        <v>772800</v>
      </c>
      <c r="O63" s="1">
        <v>10</v>
      </c>
      <c r="P63" s="1">
        <v>150</v>
      </c>
      <c r="Q63" s="1">
        <v>201</v>
      </c>
      <c r="R63" s="1">
        <v>0.83</v>
      </c>
      <c r="S63" s="1">
        <v>2015</v>
      </c>
      <c r="U63" s="1">
        <v>4.5999999999999996</v>
      </c>
      <c r="V63" s="1">
        <v>-18900</v>
      </c>
      <c r="W63" s="1" t="s">
        <v>34</v>
      </c>
      <c r="X63" s="1" t="b">
        <v>0</v>
      </c>
      <c r="Y63" s="1" t="s">
        <v>27</v>
      </c>
    </row>
    <row r="64" spans="1:25" x14ac:dyDescent="0.55000000000000004">
      <c r="A64" s="1">
        <v>62</v>
      </c>
      <c r="B64" s="1">
        <v>62</v>
      </c>
      <c r="C64" s="1">
        <v>53033006300</v>
      </c>
      <c r="D64" s="1" t="s">
        <v>92</v>
      </c>
      <c r="E64" s="1" t="s">
        <v>25</v>
      </c>
      <c r="F64" s="1">
        <v>11</v>
      </c>
      <c r="G64" s="1">
        <v>46</v>
      </c>
      <c r="H64" s="1">
        <v>427</v>
      </c>
      <c r="I64" s="1">
        <v>78.599999999999994</v>
      </c>
      <c r="J64" s="1">
        <v>4020</v>
      </c>
      <c r="K64" s="1">
        <v>132000</v>
      </c>
      <c r="L64" s="1">
        <v>39</v>
      </c>
      <c r="M64" s="1">
        <v>21.6</v>
      </c>
      <c r="N64" s="1">
        <v>1050700</v>
      </c>
      <c r="O64" s="1">
        <v>112</v>
      </c>
      <c r="P64" s="1">
        <v>1151</v>
      </c>
      <c r="Q64" s="1">
        <v>298</v>
      </c>
      <c r="R64" s="1">
        <v>0.84</v>
      </c>
      <c r="S64" s="1">
        <v>2015</v>
      </c>
      <c r="U64" s="1">
        <v>-0.80000000000001104</v>
      </c>
      <c r="V64" s="1">
        <v>86400</v>
      </c>
      <c r="W64" s="1" t="s">
        <v>34</v>
      </c>
      <c r="X64" s="1" t="b">
        <v>0</v>
      </c>
      <c r="Y64" s="1" t="s">
        <v>27</v>
      </c>
    </row>
    <row r="65" spans="1:25" x14ac:dyDescent="0.55000000000000004">
      <c r="A65" s="1">
        <v>63</v>
      </c>
      <c r="B65" s="1">
        <v>63</v>
      </c>
      <c r="C65" s="1">
        <v>53033006400</v>
      </c>
      <c r="D65" s="1" t="s">
        <v>93</v>
      </c>
      <c r="E65" s="1" t="s">
        <v>25</v>
      </c>
      <c r="F65" s="1">
        <v>14</v>
      </c>
      <c r="G65" s="1">
        <v>35</v>
      </c>
      <c r="H65" s="1">
        <v>395</v>
      </c>
      <c r="I65" s="1">
        <v>83.1</v>
      </c>
      <c r="J65" s="1">
        <v>2421</v>
      </c>
      <c r="K65" s="1">
        <v>154868</v>
      </c>
      <c r="L65" s="1">
        <v>22</v>
      </c>
      <c r="M65" s="1">
        <v>21.5</v>
      </c>
      <c r="N65" s="1">
        <v>879600</v>
      </c>
      <c r="O65" s="1">
        <v>23</v>
      </c>
      <c r="P65" s="1">
        <v>99</v>
      </c>
      <c r="Q65" s="1">
        <v>158</v>
      </c>
      <c r="R65" s="1">
        <v>0.87</v>
      </c>
      <c r="S65" s="1">
        <v>2015</v>
      </c>
      <c r="U65" s="1">
        <v>9</v>
      </c>
      <c r="V65" s="1">
        <v>38100</v>
      </c>
      <c r="W65" s="1" t="s">
        <v>38</v>
      </c>
      <c r="X65" s="1" t="b">
        <v>0</v>
      </c>
      <c r="Y65" s="1" t="s">
        <v>27</v>
      </c>
    </row>
    <row r="66" spans="1:25" x14ac:dyDescent="0.55000000000000004">
      <c r="A66" s="1">
        <v>64</v>
      </c>
      <c r="B66" s="1">
        <v>64</v>
      </c>
      <c r="C66" s="1">
        <v>53033006500</v>
      </c>
      <c r="D66" s="1" t="s">
        <v>94</v>
      </c>
      <c r="E66" s="1" t="s">
        <v>25</v>
      </c>
      <c r="F66" s="1">
        <v>15</v>
      </c>
      <c r="G66" s="1">
        <v>63</v>
      </c>
      <c r="H66" s="1">
        <v>276</v>
      </c>
      <c r="I66" s="1">
        <v>73.599999999999994</v>
      </c>
      <c r="J66" s="1">
        <v>3197</v>
      </c>
      <c r="K66" s="1">
        <v>98617</v>
      </c>
      <c r="L66" s="1">
        <v>57</v>
      </c>
      <c r="M66" s="1">
        <v>20.8</v>
      </c>
      <c r="N66" s="1">
        <v>833600</v>
      </c>
      <c r="O66" s="1">
        <v>190</v>
      </c>
      <c r="P66" s="1">
        <v>1246</v>
      </c>
      <c r="Q66" s="1">
        <v>154</v>
      </c>
      <c r="R66" s="1">
        <v>0.9</v>
      </c>
      <c r="S66" s="1">
        <v>2015</v>
      </c>
      <c r="U66" s="1">
        <v>-0.30000000000001098</v>
      </c>
      <c r="V66" s="1">
        <v>68400</v>
      </c>
      <c r="W66" s="1" t="s">
        <v>34</v>
      </c>
      <c r="X66" s="1" t="b">
        <v>0</v>
      </c>
      <c r="Y66" s="1" t="s">
        <v>27</v>
      </c>
    </row>
    <row r="67" spans="1:25" x14ac:dyDescent="0.55000000000000004">
      <c r="A67" s="1">
        <v>65</v>
      </c>
      <c r="B67" s="1">
        <v>65</v>
      </c>
      <c r="C67" s="1">
        <v>53033006600</v>
      </c>
      <c r="D67" s="1" t="s">
        <v>95</v>
      </c>
      <c r="E67" s="1" t="s">
        <v>25</v>
      </c>
      <c r="F67" s="1">
        <v>26</v>
      </c>
      <c r="G67" s="1">
        <v>73</v>
      </c>
      <c r="H67" s="1">
        <v>95</v>
      </c>
      <c r="I67" s="1">
        <v>75.099999999999994</v>
      </c>
      <c r="J67" s="1">
        <v>2692</v>
      </c>
      <c r="K67" s="1">
        <v>82154</v>
      </c>
      <c r="L67" s="1">
        <v>81</v>
      </c>
      <c r="M67" s="1">
        <v>28</v>
      </c>
      <c r="N67" s="1">
        <v>472900</v>
      </c>
      <c r="O67" s="1">
        <v>304</v>
      </c>
      <c r="P67" s="1">
        <v>1659</v>
      </c>
      <c r="Q67" s="1">
        <v>0</v>
      </c>
      <c r="R67" s="1">
        <v>0.75</v>
      </c>
      <c r="S67" s="1">
        <v>2015</v>
      </c>
      <c r="U67" s="1">
        <v>6.5</v>
      </c>
      <c r="V67" s="1">
        <v>-77700</v>
      </c>
      <c r="W67" s="1" t="s">
        <v>34</v>
      </c>
      <c r="X67" s="1" t="b">
        <v>0</v>
      </c>
      <c r="Y67" s="1" t="s">
        <v>27</v>
      </c>
    </row>
    <row r="68" spans="1:25" x14ac:dyDescent="0.55000000000000004">
      <c r="A68" s="1">
        <v>66</v>
      </c>
      <c r="B68" s="1">
        <v>66</v>
      </c>
      <c r="C68" s="1">
        <v>53033006700</v>
      </c>
      <c r="D68" s="1" t="s">
        <v>96</v>
      </c>
      <c r="E68" s="1" t="s">
        <v>25</v>
      </c>
      <c r="F68" s="1">
        <v>21</v>
      </c>
      <c r="G68" s="1">
        <v>69</v>
      </c>
      <c r="H68" s="1">
        <v>389</v>
      </c>
      <c r="I68" s="1">
        <v>72.5</v>
      </c>
      <c r="J68" s="1">
        <v>5440</v>
      </c>
      <c r="K68" s="1">
        <v>88719</v>
      </c>
      <c r="L68" s="1">
        <v>69</v>
      </c>
      <c r="M68" s="1">
        <v>23.8</v>
      </c>
      <c r="N68" s="1">
        <v>401300</v>
      </c>
      <c r="O68" s="1">
        <v>257</v>
      </c>
      <c r="P68" s="1">
        <v>3660</v>
      </c>
      <c r="Q68" s="1">
        <v>126</v>
      </c>
      <c r="R68" s="1">
        <v>0.69</v>
      </c>
      <c r="S68" s="1">
        <v>2015</v>
      </c>
      <c r="U68" s="1">
        <v>3.7999999999999901</v>
      </c>
      <c r="V68" s="1">
        <v>-30200</v>
      </c>
      <c r="W68" s="1" t="s">
        <v>34</v>
      </c>
      <c r="X68" s="1" t="b">
        <v>0</v>
      </c>
      <c r="Y68" s="1" t="s">
        <v>27</v>
      </c>
    </row>
    <row r="69" spans="1:25" x14ac:dyDescent="0.55000000000000004">
      <c r="A69" s="1">
        <v>67</v>
      </c>
      <c r="B69" s="1">
        <v>67</v>
      </c>
      <c r="C69" s="1">
        <v>53033006800</v>
      </c>
      <c r="D69" s="1" t="s">
        <v>97</v>
      </c>
      <c r="E69" s="1" t="s">
        <v>25</v>
      </c>
      <c r="F69" s="1">
        <v>15</v>
      </c>
      <c r="G69" s="1">
        <v>50</v>
      </c>
      <c r="H69" s="1">
        <v>367</v>
      </c>
      <c r="I69" s="1">
        <v>77.400000000000006</v>
      </c>
      <c r="J69" s="1">
        <v>1987</v>
      </c>
      <c r="K69" s="1">
        <v>98750</v>
      </c>
      <c r="L69" s="1">
        <v>53</v>
      </c>
      <c r="M69" s="1">
        <v>21.1</v>
      </c>
      <c r="N69" s="1">
        <v>766200</v>
      </c>
      <c r="O69" s="1">
        <v>161</v>
      </c>
      <c r="P69" s="1">
        <v>545</v>
      </c>
      <c r="Q69" s="1">
        <v>150</v>
      </c>
      <c r="R69" s="1">
        <v>0.85</v>
      </c>
      <c r="S69" s="1">
        <v>2015</v>
      </c>
      <c r="U69" s="1">
        <v>-1.5999999999999901</v>
      </c>
      <c r="V69" s="1">
        <v>40500</v>
      </c>
      <c r="W69" s="1" t="s">
        <v>34</v>
      </c>
      <c r="X69" s="1" t="b">
        <v>0</v>
      </c>
      <c r="Y69" s="1" t="s">
        <v>27</v>
      </c>
    </row>
    <row r="70" spans="1:25" x14ac:dyDescent="0.55000000000000004">
      <c r="A70" s="1">
        <v>68</v>
      </c>
      <c r="B70" s="1">
        <v>68</v>
      </c>
      <c r="C70" s="1">
        <v>53033006900</v>
      </c>
      <c r="D70" s="1" t="s">
        <v>98</v>
      </c>
      <c r="E70" s="1" t="s">
        <v>25</v>
      </c>
      <c r="F70" s="1">
        <v>17</v>
      </c>
      <c r="G70" s="1">
        <v>50</v>
      </c>
      <c r="H70" s="1">
        <v>474</v>
      </c>
      <c r="I70" s="1">
        <v>73.599999999999994</v>
      </c>
      <c r="J70" s="1">
        <v>2943</v>
      </c>
      <c r="K70" s="1">
        <v>100172</v>
      </c>
      <c r="L70" s="1">
        <v>47</v>
      </c>
      <c r="M70" s="1">
        <v>33.6</v>
      </c>
      <c r="N70" s="1">
        <v>717300</v>
      </c>
      <c r="O70" s="1">
        <v>284</v>
      </c>
      <c r="P70" s="1">
        <v>783</v>
      </c>
      <c r="Q70" s="1">
        <v>166</v>
      </c>
      <c r="R70" s="1">
        <v>0.87</v>
      </c>
      <c r="S70" s="1">
        <v>2015</v>
      </c>
      <c r="U70" s="1">
        <v>6.8999999999999897</v>
      </c>
      <c r="V70" s="1">
        <v>72400</v>
      </c>
      <c r="W70" s="1" t="s">
        <v>38</v>
      </c>
      <c r="X70" s="1" t="b">
        <v>0</v>
      </c>
      <c r="Y70" s="1" t="s">
        <v>27</v>
      </c>
    </row>
    <row r="71" spans="1:25" x14ac:dyDescent="0.55000000000000004">
      <c r="A71" s="1">
        <v>69</v>
      </c>
      <c r="B71" s="1">
        <v>69</v>
      </c>
      <c r="C71" s="1">
        <v>53033007000</v>
      </c>
      <c r="D71" s="1" t="s">
        <v>99</v>
      </c>
      <c r="E71" s="1" t="s">
        <v>25</v>
      </c>
      <c r="F71" s="1">
        <v>28</v>
      </c>
      <c r="G71" s="1">
        <v>76</v>
      </c>
      <c r="H71" s="1">
        <v>144</v>
      </c>
      <c r="I71" s="1">
        <v>66.599999999999994</v>
      </c>
      <c r="J71" s="1">
        <v>5872</v>
      </c>
      <c r="K71" s="1">
        <v>67572</v>
      </c>
      <c r="L71" s="1">
        <v>73</v>
      </c>
      <c r="M71" s="1">
        <v>24.1</v>
      </c>
      <c r="N71" s="1">
        <v>402000</v>
      </c>
      <c r="O71" s="1">
        <v>48</v>
      </c>
      <c r="P71" s="1">
        <v>4775</v>
      </c>
      <c r="Q71" s="1">
        <v>111</v>
      </c>
      <c r="R71" s="1">
        <v>0.77</v>
      </c>
      <c r="S71" s="1">
        <v>2015</v>
      </c>
      <c r="U71" s="1">
        <v>-3.4</v>
      </c>
      <c r="V71" s="1">
        <v>14900</v>
      </c>
      <c r="W71" s="1" t="s">
        <v>26</v>
      </c>
      <c r="X71" s="1" t="b">
        <v>0</v>
      </c>
      <c r="Y71" s="1" t="s">
        <v>27</v>
      </c>
    </row>
    <row r="72" spans="1:25" x14ac:dyDescent="0.55000000000000004">
      <c r="A72" s="1">
        <v>70</v>
      </c>
      <c r="B72" s="1">
        <v>70</v>
      </c>
      <c r="C72" s="1">
        <v>53033007100</v>
      </c>
      <c r="D72" s="1" t="s">
        <v>100</v>
      </c>
      <c r="E72" s="1" t="s">
        <v>25</v>
      </c>
      <c r="F72" s="1">
        <v>24</v>
      </c>
      <c r="G72" s="1">
        <v>78</v>
      </c>
      <c r="H72" s="1">
        <v>97</v>
      </c>
      <c r="I72" s="1">
        <v>69.400000000000006</v>
      </c>
      <c r="J72" s="1">
        <v>2171</v>
      </c>
      <c r="K72" s="1">
        <v>74143</v>
      </c>
      <c r="L72" s="1">
        <v>81</v>
      </c>
      <c r="M72" s="1">
        <v>24.4</v>
      </c>
      <c r="N72" s="1">
        <v>285100</v>
      </c>
      <c r="O72" s="1">
        <v>92</v>
      </c>
      <c r="P72" s="1">
        <v>2495</v>
      </c>
      <c r="Q72" s="1">
        <v>7</v>
      </c>
      <c r="R72" s="1">
        <v>0.73</v>
      </c>
      <c r="S72" s="1">
        <v>2015</v>
      </c>
      <c r="U72" s="1">
        <v>6.1</v>
      </c>
      <c r="V72" s="1">
        <v>-23900</v>
      </c>
      <c r="W72" s="1" t="s">
        <v>34</v>
      </c>
      <c r="X72" s="1" t="b">
        <v>0</v>
      </c>
      <c r="Y72" s="1" t="s">
        <v>27</v>
      </c>
    </row>
    <row r="73" spans="1:25" x14ac:dyDescent="0.55000000000000004">
      <c r="A73" s="1">
        <v>71</v>
      </c>
      <c r="B73" s="1">
        <v>71</v>
      </c>
      <c r="C73" s="1">
        <v>53033007200</v>
      </c>
      <c r="D73" s="1" t="s">
        <v>101</v>
      </c>
      <c r="E73" s="1" t="s">
        <v>25</v>
      </c>
      <c r="F73" s="1">
        <v>23</v>
      </c>
      <c r="G73" s="1">
        <v>80</v>
      </c>
      <c r="H73" s="1">
        <v>134</v>
      </c>
      <c r="I73" s="1">
        <v>68</v>
      </c>
      <c r="J73" s="1">
        <v>3093</v>
      </c>
      <c r="K73" s="1">
        <v>74559</v>
      </c>
      <c r="L73" s="1">
        <v>88</v>
      </c>
      <c r="M73" s="1">
        <v>21.1</v>
      </c>
      <c r="N73" s="1">
        <v>367200</v>
      </c>
      <c r="O73" s="1">
        <v>0</v>
      </c>
      <c r="P73" s="1">
        <v>5148</v>
      </c>
      <c r="Q73" s="1">
        <v>79</v>
      </c>
      <c r="R73" s="1">
        <v>0.57999999999999996</v>
      </c>
      <c r="S73" s="1">
        <v>2015</v>
      </c>
      <c r="U73" s="1">
        <v>9.2999999999999901</v>
      </c>
      <c r="V73" s="1">
        <v>5500</v>
      </c>
      <c r="W73" s="1" t="s">
        <v>34</v>
      </c>
      <c r="X73" s="1" t="b">
        <v>0</v>
      </c>
      <c r="Y73" s="1" t="s">
        <v>27</v>
      </c>
    </row>
    <row r="74" spans="1:25" x14ac:dyDescent="0.55000000000000004">
      <c r="A74" s="1">
        <v>72</v>
      </c>
      <c r="B74" s="1">
        <v>72</v>
      </c>
      <c r="C74" s="1">
        <v>53033007300</v>
      </c>
      <c r="D74" s="1" t="s">
        <v>102</v>
      </c>
      <c r="E74" s="1" t="s">
        <v>25</v>
      </c>
      <c r="F74" s="1">
        <v>15</v>
      </c>
      <c r="G74" s="1">
        <v>80</v>
      </c>
      <c r="H74" s="1">
        <v>64</v>
      </c>
      <c r="I74" s="1">
        <v>60.2</v>
      </c>
      <c r="J74" s="1">
        <v>2832</v>
      </c>
      <c r="K74" s="1">
        <v>76582</v>
      </c>
      <c r="L74" s="1">
        <v>88</v>
      </c>
      <c r="M74" s="1">
        <v>21.7</v>
      </c>
      <c r="N74" s="1">
        <v>464700</v>
      </c>
      <c r="O74" s="1">
        <v>16</v>
      </c>
      <c r="P74" s="1">
        <v>4165</v>
      </c>
      <c r="Q74" s="1">
        <v>0</v>
      </c>
      <c r="R74" s="1">
        <v>0.66</v>
      </c>
      <c r="S74" s="1">
        <v>2015</v>
      </c>
      <c r="U74" s="1">
        <v>14.3</v>
      </c>
      <c r="V74" s="1">
        <v>88900</v>
      </c>
      <c r="W74" s="1" t="s">
        <v>38</v>
      </c>
      <c r="X74" s="1" t="b">
        <v>1</v>
      </c>
      <c r="Y74" s="1" t="s">
        <v>38</v>
      </c>
    </row>
    <row r="75" spans="1:25" x14ac:dyDescent="0.55000000000000004">
      <c r="A75" s="1">
        <v>73</v>
      </c>
      <c r="B75" s="1">
        <v>73</v>
      </c>
      <c r="C75" s="1">
        <v>53033007401</v>
      </c>
      <c r="D75" s="1" t="s">
        <v>103</v>
      </c>
      <c r="E75" s="1" t="s">
        <v>25</v>
      </c>
      <c r="F75" s="1">
        <v>28</v>
      </c>
      <c r="G75" s="1">
        <v>82</v>
      </c>
      <c r="H75" s="1">
        <v>33</v>
      </c>
      <c r="I75" s="1">
        <v>68.900000000000006</v>
      </c>
      <c r="J75" s="1">
        <v>3260</v>
      </c>
      <c r="K75" s="1">
        <v>67834</v>
      </c>
      <c r="L75" s="1">
        <v>77</v>
      </c>
      <c r="M75" s="1">
        <v>18.2</v>
      </c>
      <c r="N75" s="1">
        <v>263400</v>
      </c>
      <c r="O75" s="1">
        <v>39</v>
      </c>
      <c r="P75" s="1">
        <v>3360</v>
      </c>
      <c r="Q75" s="1">
        <v>52</v>
      </c>
      <c r="R75" s="1">
        <v>0.73</v>
      </c>
      <c r="S75" s="1">
        <v>2015</v>
      </c>
      <c r="U75" s="1">
        <v>6</v>
      </c>
      <c r="V75" s="1">
        <v>-40400</v>
      </c>
      <c r="W75" s="1" t="s">
        <v>26</v>
      </c>
      <c r="X75" s="1" t="b">
        <v>0</v>
      </c>
      <c r="Y75" s="1" t="s">
        <v>27</v>
      </c>
    </row>
    <row r="76" spans="1:25" x14ac:dyDescent="0.55000000000000004">
      <c r="A76" s="1">
        <v>74</v>
      </c>
      <c r="B76" s="1">
        <v>74</v>
      </c>
      <c r="C76" s="1">
        <v>53033007402</v>
      </c>
      <c r="D76" s="1" t="s">
        <v>104</v>
      </c>
      <c r="E76" s="1" t="s">
        <v>25</v>
      </c>
      <c r="F76" s="1">
        <v>28</v>
      </c>
      <c r="G76" s="1">
        <v>90</v>
      </c>
      <c r="H76" s="1">
        <v>80</v>
      </c>
      <c r="I76" s="1">
        <v>57.7</v>
      </c>
      <c r="J76" s="1">
        <v>4053</v>
      </c>
      <c r="K76" s="1">
        <v>41842</v>
      </c>
      <c r="L76" s="1">
        <v>79</v>
      </c>
      <c r="M76" s="1">
        <v>37.9</v>
      </c>
      <c r="N76" s="1">
        <v>281300</v>
      </c>
      <c r="O76" s="1">
        <v>51</v>
      </c>
      <c r="P76" s="1">
        <v>3554</v>
      </c>
      <c r="Q76" s="1">
        <v>58</v>
      </c>
      <c r="R76" s="1">
        <v>0.66</v>
      </c>
      <c r="S76" s="1">
        <v>2015</v>
      </c>
      <c r="U76" s="1">
        <v>8.3000000000000007</v>
      </c>
      <c r="V76" s="1">
        <v>-29500</v>
      </c>
      <c r="W76" s="1" t="s">
        <v>26</v>
      </c>
      <c r="X76" s="1" t="b">
        <v>0</v>
      </c>
      <c r="Y76" s="1" t="s">
        <v>27</v>
      </c>
    </row>
    <row r="77" spans="1:25" x14ac:dyDescent="0.55000000000000004">
      <c r="A77" s="1">
        <v>75</v>
      </c>
      <c r="B77" s="1">
        <v>75</v>
      </c>
      <c r="C77" s="1">
        <v>53033007500</v>
      </c>
      <c r="D77" s="1" t="s">
        <v>105</v>
      </c>
      <c r="E77" s="1" t="s">
        <v>25</v>
      </c>
      <c r="F77" s="1">
        <v>27</v>
      </c>
      <c r="G77" s="1">
        <v>77</v>
      </c>
      <c r="H77" s="1">
        <v>300</v>
      </c>
      <c r="I77" s="1">
        <v>67</v>
      </c>
      <c r="J77" s="1">
        <v>4960</v>
      </c>
      <c r="K77" s="1">
        <v>63419</v>
      </c>
      <c r="L77" s="1">
        <v>81</v>
      </c>
      <c r="M77" s="1">
        <v>28.4</v>
      </c>
      <c r="N77" s="1">
        <v>483000</v>
      </c>
      <c r="O77" s="1">
        <v>289</v>
      </c>
      <c r="P77" s="1">
        <v>3750</v>
      </c>
      <c r="Q77" s="1">
        <v>0</v>
      </c>
      <c r="R77" s="1">
        <v>0.68</v>
      </c>
      <c r="S77" s="1">
        <v>2015</v>
      </c>
      <c r="U77" s="1">
        <v>2.0999999999999899</v>
      </c>
      <c r="V77" s="1">
        <v>82200</v>
      </c>
      <c r="W77" s="1" t="s">
        <v>34</v>
      </c>
      <c r="X77" s="1" t="b">
        <v>1</v>
      </c>
      <c r="Y77" s="1" t="s">
        <v>38</v>
      </c>
    </row>
    <row r="78" spans="1:25" x14ac:dyDescent="0.55000000000000004">
      <c r="A78" s="1">
        <v>76</v>
      </c>
      <c r="B78" s="1">
        <v>76</v>
      </c>
      <c r="C78" s="1">
        <v>53033007600</v>
      </c>
      <c r="D78" s="1" t="s">
        <v>106</v>
      </c>
      <c r="E78" s="1" t="s">
        <v>25</v>
      </c>
      <c r="F78" s="1">
        <v>34</v>
      </c>
      <c r="G78" s="1">
        <v>70</v>
      </c>
      <c r="H78" s="1">
        <v>197</v>
      </c>
      <c r="I78" s="1">
        <v>70.900000000000006</v>
      </c>
      <c r="J78" s="1">
        <v>2894</v>
      </c>
      <c r="K78" s="1">
        <v>68199</v>
      </c>
      <c r="L78" s="1">
        <v>66</v>
      </c>
      <c r="M78" s="1">
        <v>27.9</v>
      </c>
      <c r="N78" s="1">
        <v>471900</v>
      </c>
      <c r="O78" s="1">
        <v>145</v>
      </c>
      <c r="P78" s="1">
        <v>1230</v>
      </c>
      <c r="Q78" s="1">
        <v>70</v>
      </c>
      <c r="R78" s="1">
        <v>0.73</v>
      </c>
      <c r="S78" s="1">
        <v>2015</v>
      </c>
      <c r="U78" s="1">
        <v>7.3</v>
      </c>
      <c r="V78" s="1">
        <v>31600</v>
      </c>
      <c r="W78" s="1" t="s">
        <v>38</v>
      </c>
      <c r="X78" s="1" t="b">
        <v>1</v>
      </c>
      <c r="Y78" s="1" t="s">
        <v>38</v>
      </c>
    </row>
    <row r="79" spans="1:25" x14ac:dyDescent="0.55000000000000004">
      <c r="A79" s="1">
        <v>77</v>
      </c>
      <c r="B79" s="1">
        <v>77</v>
      </c>
      <c r="C79" s="1">
        <v>53033007700</v>
      </c>
      <c r="D79" s="1" t="s">
        <v>107</v>
      </c>
      <c r="E79" s="1" t="s">
        <v>25</v>
      </c>
      <c r="F79" s="1">
        <v>29</v>
      </c>
      <c r="G79" s="1">
        <v>52</v>
      </c>
      <c r="H79" s="1">
        <v>368</v>
      </c>
      <c r="I79" s="1">
        <v>65.099999999999994</v>
      </c>
      <c r="J79" s="1">
        <v>2977</v>
      </c>
      <c r="K79" s="1">
        <v>104632</v>
      </c>
      <c r="L79" s="1">
        <v>45</v>
      </c>
      <c r="M79" s="1">
        <v>32.9</v>
      </c>
      <c r="N79" s="1">
        <v>431000</v>
      </c>
      <c r="O79" s="1">
        <v>96</v>
      </c>
      <c r="P79" s="1">
        <v>600</v>
      </c>
      <c r="Q79" s="1">
        <v>241</v>
      </c>
      <c r="R79" s="1">
        <v>0.71</v>
      </c>
      <c r="S79" s="1">
        <v>2015</v>
      </c>
      <c r="U79" s="1">
        <v>1.3999999999999899</v>
      </c>
      <c r="V79" s="1">
        <v>-40200</v>
      </c>
      <c r="W79" s="1" t="s">
        <v>34</v>
      </c>
      <c r="X79" s="1" t="b">
        <v>0</v>
      </c>
      <c r="Y79" s="1" t="s">
        <v>27</v>
      </c>
    </row>
    <row r="80" spans="1:25" x14ac:dyDescent="0.55000000000000004">
      <c r="A80" s="1">
        <v>78</v>
      </c>
      <c r="B80" s="1">
        <v>78</v>
      </c>
      <c r="C80" s="1">
        <v>53033007800</v>
      </c>
      <c r="D80" s="1" t="s">
        <v>108</v>
      </c>
      <c r="E80" s="1" t="s">
        <v>25</v>
      </c>
      <c r="F80" s="1">
        <v>17</v>
      </c>
      <c r="G80" s="1">
        <v>33</v>
      </c>
      <c r="H80" s="1">
        <v>550</v>
      </c>
      <c r="I80" s="1">
        <v>79.099999999999994</v>
      </c>
      <c r="J80" s="1">
        <v>3972</v>
      </c>
      <c r="K80" s="1">
        <v>137358</v>
      </c>
      <c r="L80" s="1">
        <v>24</v>
      </c>
      <c r="M80" s="1">
        <v>27.8</v>
      </c>
      <c r="N80" s="1">
        <v>740300</v>
      </c>
      <c r="O80" s="1">
        <v>29</v>
      </c>
      <c r="P80" s="1">
        <v>160</v>
      </c>
      <c r="Q80" s="1">
        <v>259</v>
      </c>
      <c r="R80" s="1">
        <v>0.67</v>
      </c>
      <c r="S80" s="1">
        <v>2015</v>
      </c>
      <c r="U80" s="1">
        <v>-2.1</v>
      </c>
      <c r="V80" s="1">
        <v>-100500</v>
      </c>
      <c r="W80" s="1" t="s">
        <v>34</v>
      </c>
      <c r="X80" s="1" t="b">
        <v>0</v>
      </c>
      <c r="Y80" s="1" t="s">
        <v>27</v>
      </c>
    </row>
    <row r="81" spans="1:25" x14ac:dyDescent="0.55000000000000004">
      <c r="A81" s="1">
        <v>79</v>
      </c>
      <c r="B81" s="1">
        <v>79</v>
      </c>
      <c r="C81" s="1">
        <v>53033007900</v>
      </c>
      <c r="D81" s="1" t="s">
        <v>109</v>
      </c>
      <c r="E81" s="1" t="s">
        <v>25</v>
      </c>
      <c r="F81" s="1">
        <v>26</v>
      </c>
      <c r="G81" s="1">
        <v>74</v>
      </c>
      <c r="H81" s="1">
        <v>139</v>
      </c>
      <c r="I81" s="1">
        <v>66.7</v>
      </c>
      <c r="J81" s="1">
        <v>3999</v>
      </c>
      <c r="K81" s="1">
        <v>57786</v>
      </c>
      <c r="L81" s="1">
        <v>68</v>
      </c>
      <c r="M81" s="1">
        <v>22</v>
      </c>
      <c r="N81" s="1">
        <v>403400</v>
      </c>
      <c r="O81" s="1">
        <v>112</v>
      </c>
      <c r="P81" s="1">
        <v>2116</v>
      </c>
      <c r="Q81" s="1">
        <v>161</v>
      </c>
      <c r="R81" s="1">
        <v>0.72</v>
      </c>
      <c r="S81" s="1">
        <v>2015</v>
      </c>
      <c r="U81" s="1">
        <v>12</v>
      </c>
      <c r="V81" s="1">
        <v>36100</v>
      </c>
      <c r="W81" s="1" t="s">
        <v>26</v>
      </c>
      <c r="X81" s="1" t="b">
        <v>0</v>
      </c>
      <c r="Y81" s="1" t="s">
        <v>27</v>
      </c>
    </row>
    <row r="82" spans="1:25" x14ac:dyDescent="0.55000000000000004">
      <c r="A82" s="1">
        <v>80</v>
      </c>
      <c r="B82" s="1">
        <v>80</v>
      </c>
      <c r="C82" s="1">
        <v>53033008001</v>
      </c>
      <c r="D82" s="1" t="s">
        <v>110</v>
      </c>
      <c r="E82" s="1" t="s">
        <v>25</v>
      </c>
      <c r="F82" s="1">
        <v>16</v>
      </c>
      <c r="G82" s="1">
        <v>72</v>
      </c>
      <c r="H82" s="1">
        <v>252</v>
      </c>
      <c r="I82" s="1">
        <v>67</v>
      </c>
      <c r="J82" s="1">
        <v>4334</v>
      </c>
      <c r="K82" s="1">
        <v>88068</v>
      </c>
      <c r="L82" s="1">
        <v>73</v>
      </c>
      <c r="M82" s="1">
        <v>15.8</v>
      </c>
      <c r="N82" s="1">
        <v>378400</v>
      </c>
      <c r="O82" s="1">
        <v>0</v>
      </c>
      <c r="P82" s="1">
        <v>4175</v>
      </c>
      <c r="Q82" s="1">
        <v>38</v>
      </c>
      <c r="R82" s="1">
        <v>0.65</v>
      </c>
      <c r="S82" s="1">
        <v>2015</v>
      </c>
      <c r="U82" s="1">
        <v>-2</v>
      </c>
      <c r="V82" s="1">
        <v>-32500</v>
      </c>
      <c r="W82" s="1" t="s">
        <v>34</v>
      </c>
      <c r="X82" s="1" t="b">
        <v>0</v>
      </c>
      <c r="Y82" s="1" t="s">
        <v>27</v>
      </c>
    </row>
    <row r="83" spans="1:25" x14ac:dyDescent="0.55000000000000004">
      <c r="A83" s="1">
        <v>81</v>
      </c>
      <c r="B83" s="1">
        <v>81</v>
      </c>
      <c r="C83" s="1">
        <v>53033008002</v>
      </c>
      <c r="D83" s="1" t="s">
        <v>111</v>
      </c>
      <c r="E83" s="1" t="s">
        <v>25</v>
      </c>
      <c r="F83" s="1">
        <v>15</v>
      </c>
      <c r="G83" s="1">
        <v>81</v>
      </c>
      <c r="H83" s="1">
        <v>47</v>
      </c>
      <c r="I83" s="1">
        <v>50.4</v>
      </c>
      <c r="J83" s="1">
        <v>2327</v>
      </c>
      <c r="K83" s="1">
        <v>37466</v>
      </c>
      <c r="L83" s="1">
        <v>81</v>
      </c>
      <c r="M83" s="1">
        <v>12.6</v>
      </c>
      <c r="N83" s="1">
        <v>463600</v>
      </c>
      <c r="O83" s="1">
        <v>0</v>
      </c>
      <c r="P83" s="1">
        <v>2421</v>
      </c>
      <c r="Q83" s="1">
        <v>16</v>
      </c>
      <c r="R83" s="1">
        <v>0.7</v>
      </c>
      <c r="S83" s="1">
        <v>2015</v>
      </c>
      <c r="U83" s="1">
        <v>-7.3999999999999897</v>
      </c>
      <c r="V83" s="1">
        <v>-226800</v>
      </c>
      <c r="W83" s="1" t="s">
        <v>34</v>
      </c>
      <c r="X83" s="1" t="b">
        <v>0</v>
      </c>
      <c r="Y83" s="1" t="s">
        <v>27</v>
      </c>
    </row>
    <row r="84" spans="1:25" x14ac:dyDescent="0.55000000000000004">
      <c r="A84" s="1">
        <v>82</v>
      </c>
      <c r="B84" s="1">
        <v>82</v>
      </c>
      <c r="C84" s="1">
        <v>53033008100</v>
      </c>
      <c r="D84" s="1" t="s">
        <v>112</v>
      </c>
      <c r="E84" s="1" t="s">
        <v>25</v>
      </c>
      <c r="F84" s="1">
        <v>18</v>
      </c>
      <c r="G84" s="1">
        <v>71</v>
      </c>
      <c r="H84" s="1">
        <v>61</v>
      </c>
      <c r="I84" s="1">
        <v>52.2</v>
      </c>
      <c r="J84" s="1">
        <v>3981</v>
      </c>
      <c r="K84" s="1">
        <v>75531</v>
      </c>
      <c r="L84" s="1">
        <v>80</v>
      </c>
      <c r="M84" s="1">
        <v>19.7</v>
      </c>
      <c r="N84" s="1">
        <v>598600</v>
      </c>
      <c r="O84" s="1">
        <v>0</v>
      </c>
      <c r="P84" s="1">
        <v>3251</v>
      </c>
      <c r="Q84" s="1">
        <v>0</v>
      </c>
      <c r="R84" s="1">
        <v>0.64</v>
      </c>
      <c r="S84" s="1">
        <v>2015</v>
      </c>
      <c r="U84" s="1">
        <v>4.3</v>
      </c>
      <c r="V84" s="1">
        <v>116200</v>
      </c>
      <c r="W84" s="1" t="s">
        <v>34</v>
      </c>
      <c r="X84" s="1" t="b">
        <v>0</v>
      </c>
      <c r="Y84" s="1" t="s">
        <v>27</v>
      </c>
    </row>
    <row r="85" spans="1:25" x14ac:dyDescent="0.55000000000000004">
      <c r="A85" s="1">
        <v>83</v>
      </c>
      <c r="B85" s="1">
        <v>83</v>
      </c>
      <c r="C85" s="1">
        <v>53033008200</v>
      </c>
      <c r="D85" s="1" t="s">
        <v>113</v>
      </c>
      <c r="E85" s="1" t="s">
        <v>25</v>
      </c>
      <c r="F85" s="1">
        <v>18</v>
      </c>
      <c r="G85" s="1">
        <v>77</v>
      </c>
      <c r="H85" s="1">
        <v>46</v>
      </c>
      <c r="I85" s="1">
        <v>66.900000000000006</v>
      </c>
      <c r="J85" s="1">
        <v>2551</v>
      </c>
      <c r="K85" s="1">
        <v>56318</v>
      </c>
      <c r="L85" s="1">
        <v>86</v>
      </c>
      <c r="M85" s="1">
        <v>17.100000000000001</v>
      </c>
      <c r="N85" s="1">
        <v>503600</v>
      </c>
      <c r="O85" s="1">
        <v>17</v>
      </c>
      <c r="P85" s="1">
        <v>2810</v>
      </c>
      <c r="Q85" s="1">
        <v>6</v>
      </c>
      <c r="R85" s="1">
        <v>0.64</v>
      </c>
      <c r="S85" s="1">
        <v>2015</v>
      </c>
      <c r="U85" s="1">
        <v>7.6</v>
      </c>
      <c r="V85" s="1">
        <v>212200</v>
      </c>
      <c r="W85" s="1" t="s">
        <v>38</v>
      </c>
      <c r="X85" s="1" t="b">
        <v>1</v>
      </c>
      <c r="Y85" s="1" t="s">
        <v>38</v>
      </c>
    </row>
    <row r="86" spans="1:25" x14ac:dyDescent="0.55000000000000004">
      <c r="A86" s="1">
        <v>84</v>
      </c>
      <c r="B86" s="1">
        <v>84</v>
      </c>
      <c r="C86" s="1">
        <v>53033008300</v>
      </c>
      <c r="D86" s="1" t="s">
        <v>114</v>
      </c>
      <c r="E86" s="1" t="s">
        <v>25</v>
      </c>
      <c r="F86" s="1">
        <v>17</v>
      </c>
      <c r="G86" s="1">
        <v>82</v>
      </c>
      <c r="H86" s="1">
        <v>6</v>
      </c>
      <c r="I86" s="1">
        <v>56.5</v>
      </c>
      <c r="J86" s="1">
        <v>2263</v>
      </c>
      <c r="K86" s="1">
        <v>49291</v>
      </c>
      <c r="L86" s="1">
        <v>77</v>
      </c>
      <c r="M86" s="1">
        <v>35.5</v>
      </c>
      <c r="N86" s="1">
        <v>315700</v>
      </c>
      <c r="O86" s="1">
        <v>16</v>
      </c>
      <c r="P86" s="1">
        <v>2012</v>
      </c>
      <c r="Q86" s="1">
        <v>15</v>
      </c>
      <c r="R86" s="1">
        <v>0.75</v>
      </c>
      <c r="S86" s="1">
        <v>2015</v>
      </c>
      <c r="U86" s="1">
        <v>0.39999999999999802</v>
      </c>
      <c r="V86" s="1">
        <v>-182100</v>
      </c>
      <c r="W86" s="1" t="s">
        <v>26</v>
      </c>
      <c r="X86" s="1" t="b">
        <v>0</v>
      </c>
      <c r="Y86" s="1" t="s">
        <v>27</v>
      </c>
    </row>
    <row r="87" spans="1:25" x14ac:dyDescent="0.55000000000000004">
      <c r="A87" s="1">
        <v>85</v>
      </c>
      <c r="B87" s="1">
        <v>85</v>
      </c>
      <c r="C87" s="1">
        <v>53033008400</v>
      </c>
      <c r="D87" s="1" t="s">
        <v>115</v>
      </c>
      <c r="E87" s="1" t="s">
        <v>25</v>
      </c>
      <c r="F87" s="1">
        <v>31</v>
      </c>
      <c r="G87" s="1">
        <v>82</v>
      </c>
      <c r="H87" s="1">
        <v>58</v>
      </c>
      <c r="I87" s="1">
        <v>62.2</v>
      </c>
      <c r="J87" s="1">
        <v>3194</v>
      </c>
      <c r="K87" s="1">
        <v>42339</v>
      </c>
      <c r="L87" s="1">
        <v>89</v>
      </c>
      <c r="M87" s="1">
        <v>25.9</v>
      </c>
      <c r="N87" s="1">
        <v>364700</v>
      </c>
      <c r="O87" s="1">
        <v>15</v>
      </c>
      <c r="P87" s="1">
        <v>3112</v>
      </c>
      <c r="Q87" s="1">
        <v>8</v>
      </c>
      <c r="R87" s="1">
        <v>0.72</v>
      </c>
      <c r="S87" s="1">
        <v>2015</v>
      </c>
      <c r="U87" s="1">
        <v>8.8000000000000007</v>
      </c>
      <c r="V87" s="1">
        <v>-1800</v>
      </c>
      <c r="W87" s="1" t="s">
        <v>26</v>
      </c>
      <c r="X87" s="1" t="b">
        <v>0</v>
      </c>
      <c r="Y87" s="1" t="s">
        <v>27</v>
      </c>
    </row>
    <row r="88" spans="1:25" x14ac:dyDescent="0.55000000000000004">
      <c r="A88" s="1">
        <v>86</v>
      </c>
      <c r="B88" s="1">
        <v>86</v>
      </c>
      <c r="C88" s="1">
        <v>53033008500</v>
      </c>
      <c r="D88" s="1" t="s">
        <v>116</v>
      </c>
      <c r="E88" s="1" t="s">
        <v>25</v>
      </c>
      <c r="F88" s="1">
        <v>22</v>
      </c>
      <c r="G88" s="1">
        <v>76</v>
      </c>
      <c r="H88" s="1">
        <v>10</v>
      </c>
      <c r="I88" s="1">
        <v>30.5</v>
      </c>
      <c r="J88" s="1">
        <v>3051</v>
      </c>
      <c r="K88" s="1">
        <v>29883</v>
      </c>
      <c r="L88" s="1">
        <v>89</v>
      </c>
      <c r="M88" s="1">
        <v>26.2</v>
      </c>
      <c r="N88" s="1">
        <v>325800</v>
      </c>
      <c r="O88" s="1">
        <v>91</v>
      </c>
      <c r="P88" s="1">
        <v>1841</v>
      </c>
      <c r="Q88" s="1">
        <v>11</v>
      </c>
      <c r="R88" s="1">
        <v>0.48</v>
      </c>
      <c r="S88" s="1">
        <v>2015</v>
      </c>
      <c r="U88" s="1">
        <v>15.4</v>
      </c>
      <c r="V88" s="1">
        <v>34700</v>
      </c>
      <c r="W88" s="1" t="s">
        <v>26</v>
      </c>
      <c r="X88" s="1" t="b">
        <v>0</v>
      </c>
      <c r="Y88" s="1" t="s">
        <v>31</v>
      </c>
    </row>
    <row r="89" spans="1:25" x14ac:dyDescent="0.55000000000000004">
      <c r="A89" s="1">
        <v>87</v>
      </c>
      <c r="B89" s="1">
        <v>87</v>
      </c>
      <c r="C89" s="1">
        <v>53033008600</v>
      </c>
      <c r="D89" s="1" t="s">
        <v>117</v>
      </c>
      <c r="E89" s="1" t="s">
        <v>25</v>
      </c>
      <c r="F89" s="1">
        <v>20</v>
      </c>
      <c r="G89" s="1">
        <v>81</v>
      </c>
      <c r="H89" s="1">
        <v>27</v>
      </c>
      <c r="I89" s="1">
        <v>65.2</v>
      </c>
      <c r="J89" s="1">
        <v>1969</v>
      </c>
      <c r="K89" s="1">
        <v>43375</v>
      </c>
      <c r="L89" s="1">
        <v>80</v>
      </c>
      <c r="M89" s="1">
        <v>27.1</v>
      </c>
      <c r="N89" s="1">
        <v>398800</v>
      </c>
      <c r="O89" s="1">
        <v>269</v>
      </c>
      <c r="P89" s="1">
        <v>1419</v>
      </c>
      <c r="Q89" s="1">
        <v>80</v>
      </c>
      <c r="R89" s="1">
        <v>0.59</v>
      </c>
      <c r="S89" s="1">
        <v>2015</v>
      </c>
      <c r="U89" s="1">
        <v>17.600000000000001</v>
      </c>
      <c r="V89" s="1">
        <v>17200</v>
      </c>
      <c r="W89" s="1" t="s">
        <v>26</v>
      </c>
      <c r="X89" s="1" t="b">
        <v>0</v>
      </c>
      <c r="Y89" s="1" t="s">
        <v>27</v>
      </c>
    </row>
    <row r="90" spans="1:25" x14ac:dyDescent="0.55000000000000004">
      <c r="A90" s="1">
        <v>88</v>
      </c>
      <c r="B90" s="1">
        <v>88</v>
      </c>
      <c r="C90" s="1">
        <v>53033008700</v>
      </c>
      <c r="D90" s="1" t="s">
        <v>118</v>
      </c>
      <c r="E90" s="1" t="s">
        <v>25</v>
      </c>
      <c r="F90" s="1">
        <v>21</v>
      </c>
      <c r="G90" s="1">
        <v>62</v>
      </c>
      <c r="H90" s="1">
        <v>146</v>
      </c>
      <c r="I90" s="1">
        <v>49.6</v>
      </c>
      <c r="J90" s="1">
        <v>2876</v>
      </c>
      <c r="K90" s="1">
        <v>56700</v>
      </c>
      <c r="L90" s="1">
        <v>64</v>
      </c>
      <c r="M90" s="1">
        <v>32.9</v>
      </c>
      <c r="N90" s="1">
        <v>403500</v>
      </c>
      <c r="O90" s="1">
        <v>170</v>
      </c>
      <c r="P90" s="1">
        <v>697</v>
      </c>
      <c r="Q90" s="1">
        <v>190</v>
      </c>
      <c r="R90" s="1">
        <v>0.5</v>
      </c>
      <c r="S90" s="1">
        <v>2015</v>
      </c>
      <c r="U90" s="1">
        <v>1.8</v>
      </c>
      <c r="V90" s="1">
        <v>-59700</v>
      </c>
      <c r="W90" s="1" t="s">
        <v>26</v>
      </c>
      <c r="X90" s="1" t="b">
        <v>0</v>
      </c>
      <c r="Y90" s="1" t="s">
        <v>27</v>
      </c>
    </row>
    <row r="91" spans="1:25" x14ac:dyDescent="0.55000000000000004">
      <c r="A91" s="1">
        <v>89</v>
      </c>
      <c r="B91" s="1">
        <v>89</v>
      </c>
      <c r="C91" s="1">
        <v>53033008800</v>
      </c>
      <c r="D91" s="1" t="s">
        <v>119</v>
      </c>
      <c r="E91" s="1" t="s">
        <v>25</v>
      </c>
      <c r="F91" s="1">
        <v>30</v>
      </c>
      <c r="G91" s="1">
        <v>49</v>
      </c>
      <c r="H91" s="1">
        <v>289</v>
      </c>
      <c r="I91" s="1">
        <v>59.1</v>
      </c>
      <c r="J91" s="1">
        <v>2447</v>
      </c>
      <c r="K91" s="1">
        <v>76524</v>
      </c>
      <c r="L91" s="1">
        <v>49</v>
      </c>
      <c r="M91" s="1">
        <v>28.6</v>
      </c>
      <c r="N91" s="1">
        <v>483100</v>
      </c>
      <c r="O91" s="1">
        <v>83</v>
      </c>
      <c r="P91" s="1">
        <v>270</v>
      </c>
      <c r="Q91" s="1">
        <v>121</v>
      </c>
      <c r="R91" s="1">
        <v>0.62</v>
      </c>
      <c r="S91" s="1">
        <v>2015</v>
      </c>
      <c r="U91" s="1">
        <v>10.6</v>
      </c>
      <c r="V91" s="1">
        <v>71300</v>
      </c>
      <c r="W91" s="1" t="s">
        <v>38</v>
      </c>
      <c r="X91" s="1" t="b">
        <v>1</v>
      </c>
      <c r="Y91" s="1" t="s">
        <v>38</v>
      </c>
    </row>
    <row r="92" spans="1:25" x14ac:dyDescent="0.55000000000000004">
      <c r="A92" s="1">
        <v>90</v>
      </c>
      <c r="B92" s="1">
        <v>90</v>
      </c>
      <c r="C92" s="1">
        <v>53033008900</v>
      </c>
      <c r="D92" s="1" t="s">
        <v>120</v>
      </c>
      <c r="E92" s="1" t="s">
        <v>25</v>
      </c>
      <c r="F92" s="1">
        <v>12</v>
      </c>
      <c r="G92" s="1">
        <v>49</v>
      </c>
      <c r="H92" s="1">
        <v>326</v>
      </c>
      <c r="I92" s="1">
        <v>59.1</v>
      </c>
      <c r="J92" s="1">
        <v>3672</v>
      </c>
      <c r="K92" s="1">
        <v>79953</v>
      </c>
      <c r="L92" s="1">
        <v>51</v>
      </c>
      <c r="M92" s="1">
        <v>23.9</v>
      </c>
      <c r="N92" s="1">
        <v>483200</v>
      </c>
      <c r="O92" s="1">
        <v>133</v>
      </c>
      <c r="P92" s="1">
        <v>602</v>
      </c>
      <c r="Q92" s="1">
        <v>201</v>
      </c>
      <c r="R92" s="1">
        <v>0.48</v>
      </c>
      <c r="S92" s="1">
        <v>2015</v>
      </c>
      <c r="U92" s="1">
        <v>6.2</v>
      </c>
      <c r="V92" s="1">
        <v>7100</v>
      </c>
      <c r="W92" s="1" t="s">
        <v>34</v>
      </c>
      <c r="X92" s="1" t="b">
        <v>0</v>
      </c>
      <c r="Y92" s="1" t="s">
        <v>27</v>
      </c>
    </row>
    <row r="93" spans="1:25" x14ac:dyDescent="0.55000000000000004">
      <c r="A93" s="1">
        <v>91</v>
      </c>
      <c r="B93" s="1">
        <v>91</v>
      </c>
      <c r="C93" s="1">
        <v>53033009000</v>
      </c>
      <c r="D93" s="1" t="s">
        <v>121</v>
      </c>
      <c r="E93" s="1" t="s">
        <v>25</v>
      </c>
      <c r="F93" s="1">
        <v>25</v>
      </c>
      <c r="G93" s="1">
        <v>67</v>
      </c>
      <c r="H93" s="1">
        <v>195</v>
      </c>
      <c r="I93" s="1">
        <v>43.1</v>
      </c>
      <c r="J93" s="1">
        <v>1924</v>
      </c>
      <c r="K93" s="1">
        <v>44571</v>
      </c>
      <c r="L93" s="1">
        <v>72</v>
      </c>
      <c r="M93" s="1">
        <v>25</v>
      </c>
      <c r="N93" s="1">
        <v>302100</v>
      </c>
      <c r="O93" s="1">
        <v>125</v>
      </c>
      <c r="P93" s="1">
        <v>1126</v>
      </c>
      <c r="Q93" s="1">
        <v>42</v>
      </c>
      <c r="R93" s="1">
        <v>0.38</v>
      </c>
      <c r="S93" s="1">
        <v>2015</v>
      </c>
      <c r="U93" s="1">
        <v>9.3000000000000007</v>
      </c>
      <c r="V93" s="1">
        <v>-40000</v>
      </c>
      <c r="W93" s="1" t="s">
        <v>26</v>
      </c>
      <c r="X93" s="1" t="b">
        <v>0</v>
      </c>
      <c r="Y93" s="1" t="s">
        <v>27</v>
      </c>
    </row>
    <row r="94" spans="1:25" x14ac:dyDescent="0.55000000000000004">
      <c r="A94" s="1">
        <v>92</v>
      </c>
      <c r="B94" s="1">
        <v>92</v>
      </c>
      <c r="C94" s="1">
        <v>53033009100</v>
      </c>
      <c r="D94" s="1" t="s">
        <v>122</v>
      </c>
      <c r="E94" s="1" t="s">
        <v>25</v>
      </c>
      <c r="F94" s="1">
        <v>47</v>
      </c>
      <c r="G94" s="1">
        <v>67</v>
      </c>
      <c r="H94" s="1">
        <v>130</v>
      </c>
      <c r="I94" s="1">
        <v>24.4</v>
      </c>
      <c r="J94" s="1">
        <v>1809</v>
      </c>
      <c r="K94" s="1">
        <v>29464</v>
      </c>
      <c r="L94" s="1">
        <v>93</v>
      </c>
      <c r="M94" s="1">
        <v>21.3</v>
      </c>
      <c r="N94" s="1">
        <v>251400</v>
      </c>
      <c r="O94" s="1">
        <v>70</v>
      </c>
      <c r="P94" s="1">
        <v>1375</v>
      </c>
      <c r="Q94" s="1">
        <v>8</v>
      </c>
      <c r="R94" s="1">
        <v>0.16</v>
      </c>
      <c r="S94" s="1">
        <v>2015</v>
      </c>
      <c r="U94" s="1">
        <v>4.6999999999999904</v>
      </c>
      <c r="V94" s="1">
        <v>-109500</v>
      </c>
      <c r="W94" s="1" t="s">
        <v>26</v>
      </c>
      <c r="X94" s="1" t="b">
        <v>0</v>
      </c>
      <c r="Y94" s="1" t="s">
        <v>31</v>
      </c>
    </row>
    <row r="95" spans="1:25" x14ac:dyDescent="0.55000000000000004">
      <c r="A95" s="1">
        <v>93</v>
      </c>
      <c r="B95" s="1">
        <v>93</v>
      </c>
      <c r="C95" s="1">
        <v>53033009200</v>
      </c>
      <c r="D95" s="1" t="s">
        <v>123</v>
      </c>
      <c r="E95" s="1" t="s">
        <v>25</v>
      </c>
      <c r="F95" s="1">
        <v>33</v>
      </c>
      <c r="G95" s="1">
        <v>83</v>
      </c>
      <c r="H95" s="1">
        <v>95</v>
      </c>
      <c r="I95" s="1">
        <v>34.9</v>
      </c>
      <c r="J95" s="1">
        <v>2019</v>
      </c>
      <c r="K95" s="1">
        <v>25625</v>
      </c>
      <c r="L95" s="1">
        <v>96</v>
      </c>
      <c r="M95" s="1">
        <v>18</v>
      </c>
      <c r="N95" s="1">
        <v>353600</v>
      </c>
      <c r="O95" s="1">
        <v>0</v>
      </c>
      <c r="P95" s="1">
        <v>1863</v>
      </c>
      <c r="Q95" s="1">
        <v>9</v>
      </c>
      <c r="R95" s="1">
        <v>0.48</v>
      </c>
      <c r="S95" s="1">
        <v>2015</v>
      </c>
      <c r="U95" s="1">
        <v>8</v>
      </c>
      <c r="V95" s="1">
        <v>33600</v>
      </c>
      <c r="W95" s="1" t="s">
        <v>26</v>
      </c>
      <c r="X95" s="1" t="b">
        <v>0</v>
      </c>
      <c r="Y95" s="1" t="s">
        <v>31</v>
      </c>
    </row>
    <row r="96" spans="1:25" x14ac:dyDescent="0.55000000000000004">
      <c r="A96" s="1">
        <v>94</v>
      </c>
      <c r="B96" s="1">
        <v>94</v>
      </c>
      <c r="C96" s="1">
        <v>53033009300</v>
      </c>
      <c r="D96" s="1" t="s">
        <v>124</v>
      </c>
      <c r="E96" s="1" t="s">
        <v>25</v>
      </c>
      <c r="F96" s="1">
        <v>26</v>
      </c>
      <c r="G96" s="1">
        <v>60</v>
      </c>
      <c r="H96" s="1">
        <v>98</v>
      </c>
      <c r="I96" s="1">
        <v>43.4</v>
      </c>
      <c r="J96" s="1">
        <v>1757</v>
      </c>
      <c r="K96" s="1">
        <v>70458</v>
      </c>
      <c r="L96" s="1">
        <v>48</v>
      </c>
      <c r="M96" s="1">
        <v>27.2</v>
      </c>
      <c r="N96" s="1">
        <v>347500</v>
      </c>
      <c r="O96" s="1">
        <v>18</v>
      </c>
      <c r="P96" s="1">
        <v>698</v>
      </c>
      <c r="Q96" s="1">
        <v>120</v>
      </c>
      <c r="R96" s="1">
        <v>0.47</v>
      </c>
      <c r="S96" s="1">
        <v>2015</v>
      </c>
      <c r="U96" s="1">
        <v>2.2999999999999901</v>
      </c>
      <c r="V96" s="1">
        <v>-44200</v>
      </c>
      <c r="W96" s="1" t="s">
        <v>26</v>
      </c>
      <c r="X96" s="1" t="b">
        <v>0</v>
      </c>
      <c r="Y96" s="1" t="s">
        <v>27</v>
      </c>
    </row>
    <row r="97" spans="1:25" x14ac:dyDescent="0.55000000000000004">
      <c r="A97" s="1">
        <v>95</v>
      </c>
      <c r="B97" s="1">
        <v>95</v>
      </c>
      <c r="C97" s="1">
        <v>53033009400</v>
      </c>
      <c r="D97" s="1" t="s">
        <v>125</v>
      </c>
      <c r="E97" s="1" t="s">
        <v>25</v>
      </c>
      <c r="F97" s="1">
        <v>23</v>
      </c>
      <c r="G97" s="1">
        <v>44</v>
      </c>
      <c r="H97" s="1">
        <v>335</v>
      </c>
      <c r="I97" s="1">
        <v>40.6</v>
      </c>
      <c r="J97" s="1">
        <v>3984</v>
      </c>
      <c r="K97" s="1">
        <v>47737</v>
      </c>
      <c r="L97" s="1">
        <v>59</v>
      </c>
      <c r="M97" s="1">
        <v>16.2</v>
      </c>
      <c r="N97" s="1">
        <v>359500</v>
      </c>
      <c r="O97" s="1">
        <v>565</v>
      </c>
      <c r="P97" s="1">
        <v>728</v>
      </c>
      <c r="Q97" s="1">
        <v>245</v>
      </c>
      <c r="R97" s="1">
        <v>0.32</v>
      </c>
      <c r="S97" s="1">
        <v>2015</v>
      </c>
      <c r="U97" s="1">
        <v>5</v>
      </c>
      <c r="V97" s="1">
        <v>56100</v>
      </c>
      <c r="W97" s="1" t="s">
        <v>26</v>
      </c>
      <c r="X97" s="1" t="b">
        <v>0</v>
      </c>
      <c r="Y97" s="1" t="s">
        <v>27</v>
      </c>
    </row>
    <row r="98" spans="1:25" x14ac:dyDescent="0.55000000000000004">
      <c r="A98" s="1">
        <v>96</v>
      </c>
      <c r="B98" s="1">
        <v>96</v>
      </c>
      <c r="C98" s="1">
        <v>53033009500</v>
      </c>
      <c r="D98" s="1" t="s">
        <v>126</v>
      </c>
      <c r="E98" s="1" t="s">
        <v>25</v>
      </c>
      <c r="F98" s="1">
        <v>18</v>
      </c>
      <c r="G98" s="1">
        <v>44</v>
      </c>
      <c r="H98" s="1">
        <v>441</v>
      </c>
      <c r="I98" s="1">
        <v>58.4</v>
      </c>
      <c r="J98" s="1">
        <v>4018</v>
      </c>
      <c r="K98" s="1">
        <v>81676</v>
      </c>
      <c r="L98" s="1">
        <v>30</v>
      </c>
      <c r="M98" s="1">
        <v>17.600000000000001</v>
      </c>
      <c r="N98" s="1">
        <v>503600</v>
      </c>
      <c r="O98" s="1">
        <v>47</v>
      </c>
      <c r="P98" s="1">
        <v>324</v>
      </c>
      <c r="Q98" s="1">
        <v>217</v>
      </c>
      <c r="R98" s="1">
        <v>0.62</v>
      </c>
      <c r="S98" s="1">
        <v>2015</v>
      </c>
      <c r="U98" s="1">
        <v>3.2999999999999901</v>
      </c>
      <c r="V98" s="1">
        <v>-20800</v>
      </c>
      <c r="W98" s="1" t="s">
        <v>34</v>
      </c>
      <c r="X98" s="1" t="b">
        <v>0</v>
      </c>
      <c r="Y98" s="1" t="s">
        <v>27</v>
      </c>
    </row>
    <row r="99" spans="1:25" x14ac:dyDescent="0.55000000000000004">
      <c r="A99" s="1">
        <v>97</v>
      </c>
      <c r="B99" s="1">
        <v>97</v>
      </c>
      <c r="C99" s="1">
        <v>53033009600</v>
      </c>
      <c r="D99" s="1" t="s">
        <v>127</v>
      </c>
      <c r="E99" s="1" t="s">
        <v>25</v>
      </c>
      <c r="F99" s="1">
        <v>12</v>
      </c>
      <c r="G99" s="1">
        <v>53</v>
      </c>
      <c r="H99" s="1">
        <v>411</v>
      </c>
      <c r="I99" s="1">
        <v>60.5</v>
      </c>
      <c r="J99" s="1">
        <v>4647</v>
      </c>
      <c r="K99" s="1">
        <v>77808</v>
      </c>
      <c r="L99" s="1">
        <v>49</v>
      </c>
      <c r="M99" s="1">
        <v>20.7</v>
      </c>
      <c r="N99" s="1">
        <v>621100</v>
      </c>
      <c r="O99" s="1">
        <v>344</v>
      </c>
      <c r="P99" s="1">
        <v>1131</v>
      </c>
      <c r="Q99" s="1">
        <v>351</v>
      </c>
      <c r="R99" s="1">
        <v>0.81</v>
      </c>
      <c r="S99" s="1">
        <v>2015</v>
      </c>
      <c r="U99" s="1">
        <v>4.7999999999999901</v>
      </c>
      <c r="V99" s="1">
        <v>11700</v>
      </c>
      <c r="W99" s="1" t="s">
        <v>34</v>
      </c>
      <c r="X99" s="1" t="b">
        <v>0</v>
      </c>
      <c r="Y99" s="1" t="s">
        <v>27</v>
      </c>
    </row>
    <row r="100" spans="1:25" x14ac:dyDescent="0.55000000000000004">
      <c r="A100" s="1">
        <v>98</v>
      </c>
      <c r="B100" s="1">
        <v>98</v>
      </c>
      <c r="C100" s="1">
        <v>53033009701</v>
      </c>
      <c r="D100" s="1" t="s">
        <v>128</v>
      </c>
      <c r="E100" s="1" t="s">
        <v>25</v>
      </c>
      <c r="F100" s="1">
        <v>15</v>
      </c>
      <c r="G100" s="1">
        <v>52</v>
      </c>
      <c r="H100" s="1">
        <v>371</v>
      </c>
      <c r="I100" s="1">
        <v>64.599999999999994</v>
      </c>
      <c r="J100" s="1">
        <v>4578</v>
      </c>
      <c r="K100" s="1">
        <v>82333</v>
      </c>
      <c r="L100" s="1">
        <v>48</v>
      </c>
      <c r="M100" s="1">
        <v>36.799999999999997</v>
      </c>
      <c r="N100" s="1">
        <v>618400</v>
      </c>
      <c r="O100" s="1">
        <v>199</v>
      </c>
      <c r="P100" s="1">
        <v>1146</v>
      </c>
      <c r="Q100" s="1">
        <v>280</v>
      </c>
      <c r="R100" s="1">
        <v>0.84</v>
      </c>
      <c r="S100" s="1">
        <v>2015</v>
      </c>
      <c r="U100" s="1">
        <v>4.7999999999999901</v>
      </c>
      <c r="V100" s="1">
        <v>-21400</v>
      </c>
      <c r="W100" s="1" t="s">
        <v>34</v>
      </c>
      <c r="X100" s="1" t="b">
        <v>0</v>
      </c>
      <c r="Y100" s="1" t="s">
        <v>27</v>
      </c>
    </row>
    <row r="101" spans="1:25" x14ac:dyDescent="0.55000000000000004">
      <c r="A101" s="1">
        <v>99</v>
      </c>
      <c r="B101" s="1">
        <v>99</v>
      </c>
      <c r="C101" s="1">
        <v>53033009702</v>
      </c>
      <c r="D101" s="1" t="s">
        <v>129</v>
      </c>
      <c r="E101" s="1" t="s">
        <v>25</v>
      </c>
      <c r="F101" s="1">
        <v>16</v>
      </c>
      <c r="G101" s="1">
        <v>32</v>
      </c>
      <c r="H101" s="1">
        <v>606</v>
      </c>
      <c r="I101" s="1">
        <v>64.900000000000006</v>
      </c>
      <c r="J101" s="1">
        <v>3780</v>
      </c>
      <c r="K101" s="1">
        <v>106319</v>
      </c>
      <c r="L101" s="1">
        <v>15</v>
      </c>
      <c r="M101" s="1">
        <v>48.6</v>
      </c>
      <c r="N101" s="1">
        <v>457500</v>
      </c>
      <c r="O101" s="1">
        <v>47</v>
      </c>
      <c r="P101" s="1">
        <v>161</v>
      </c>
      <c r="Q101" s="1">
        <v>373</v>
      </c>
      <c r="R101" s="1">
        <v>0.86</v>
      </c>
      <c r="S101" s="1">
        <v>2015</v>
      </c>
      <c r="U101" s="1">
        <v>6.1</v>
      </c>
      <c r="V101" s="1">
        <v>1700</v>
      </c>
      <c r="W101" s="1" t="s">
        <v>34</v>
      </c>
      <c r="X101" s="1" t="b">
        <v>1</v>
      </c>
      <c r="Y101" s="1" t="s">
        <v>38</v>
      </c>
    </row>
    <row r="102" spans="1:25" x14ac:dyDescent="0.55000000000000004">
      <c r="A102" s="1">
        <v>100</v>
      </c>
      <c r="B102" s="1">
        <v>100</v>
      </c>
      <c r="C102" s="1">
        <v>53033009800</v>
      </c>
      <c r="D102" s="1" t="s">
        <v>130</v>
      </c>
      <c r="E102" s="1" t="s">
        <v>25</v>
      </c>
      <c r="F102" s="1">
        <v>13</v>
      </c>
      <c r="G102" s="1">
        <v>40</v>
      </c>
      <c r="H102" s="1">
        <v>690</v>
      </c>
      <c r="I102" s="1">
        <v>58.8</v>
      </c>
      <c r="J102" s="1">
        <v>4689</v>
      </c>
      <c r="K102" s="1">
        <v>71705</v>
      </c>
      <c r="L102" s="1">
        <v>35</v>
      </c>
      <c r="M102" s="1">
        <v>17.2</v>
      </c>
      <c r="N102" s="1">
        <v>459700</v>
      </c>
      <c r="O102" s="1">
        <v>34</v>
      </c>
      <c r="P102" s="1">
        <v>669</v>
      </c>
      <c r="Q102" s="1">
        <v>336</v>
      </c>
      <c r="R102" s="1">
        <v>0.84</v>
      </c>
      <c r="S102" s="1">
        <v>2015</v>
      </c>
      <c r="U102" s="1">
        <v>2</v>
      </c>
      <c r="V102" s="1">
        <v>-22300</v>
      </c>
      <c r="W102" s="1" t="s">
        <v>34</v>
      </c>
      <c r="X102" s="1" t="b">
        <v>0</v>
      </c>
      <c r="Y102" s="1" t="s">
        <v>27</v>
      </c>
    </row>
    <row r="103" spans="1:25" x14ac:dyDescent="0.55000000000000004">
      <c r="A103" s="1">
        <v>101</v>
      </c>
      <c r="B103" s="1">
        <v>101</v>
      </c>
      <c r="C103" s="1">
        <v>53033009900</v>
      </c>
      <c r="D103" s="1" t="s">
        <v>131</v>
      </c>
      <c r="E103" s="1" t="s">
        <v>25</v>
      </c>
      <c r="F103" s="1">
        <v>23</v>
      </c>
      <c r="G103" s="1">
        <v>55</v>
      </c>
      <c r="H103" s="1">
        <v>306</v>
      </c>
      <c r="I103" s="1">
        <v>59.1</v>
      </c>
      <c r="J103" s="1">
        <v>4023</v>
      </c>
      <c r="K103" s="1">
        <v>67277</v>
      </c>
      <c r="L103" s="1">
        <v>43</v>
      </c>
      <c r="M103" s="1">
        <v>23.6</v>
      </c>
      <c r="N103" s="1">
        <v>331700</v>
      </c>
      <c r="O103" s="1">
        <v>91</v>
      </c>
      <c r="P103" s="1">
        <v>1070</v>
      </c>
      <c r="Q103" s="1">
        <v>244</v>
      </c>
      <c r="R103" s="1">
        <v>0.65</v>
      </c>
      <c r="S103" s="1">
        <v>2015</v>
      </c>
      <c r="U103" s="1">
        <v>7.8999999999999897</v>
      </c>
      <c r="V103" s="1">
        <v>-82600</v>
      </c>
      <c r="W103" s="1" t="s">
        <v>26</v>
      </c>
      <c r="X103" s="1" t="b">
        <v>0</v>
      </c>
      <c r="Y103" s="1" t="s">
        <v>27</v>
      </c>
    </row>
    <row r="104" spans="1:25" x14ac:dyDescent="0.55000000000000004">
      <c r="A104" s="1">
        <v>102</v>
      </c>
      <c r="B104" s="1">
        <v>102</v>
      </c>
      <c r="C104" s="1">
        <v>53033010001</v>
      </c>
      <c r="D104" s="1" t="s">
        <v>132</v>
      </c>
      <c r="E104" s="1" t="s">
        <v>25</v>
      </c>
      <c r="F104" s="1">
        <v>20</v>
      </c>
      <c r="G104" s="1">
        <v>31</v>
      </c>
      <c r="H104" s="1">
        <v>243</v>
      </c>
      <c r="I104" s="1">
        <v>35.799999999999997</v>
      </c>
      <c r="J104" s="1">
        <v>2714</v>
      </c>
      <c r="K104" s="1">
        <v>51316</v>
      </c>
      <c r="L104" s="1">
        <v>49</v>
      </c>
      <c r="M104" s="1">
        <v>34</v>
      </c>
      <c r="N104" s="1">
        <v>367200</v>
      </c>
      <c r="O104" s="1">
        <v>18</v>
      </c>
      <c r="P104" s="1">
        <v>393</v>
      </c>
      <c r="Q104" s="1">
        <v>159</v>
      </c>
      <c r="R104" s="1">
        <v>0.31</v>
      </c>
      <c r="S104" s="1">
        <v>2015</v>
      </c>
      <c r="U104" s="1">
        <v>3.9999999999999898</v>
      </c>
      <c r="V104" s="1">
        <v>-18000</v>
      </c>
      <c r="W104" s="1" t="s">
        <v>26</v>
      </c>
      <c r="X104" s="1" t="b">
        <v>0</v>
      </c>
      <c r="Y104" s="1" t="s">
        <v>27</v>
      </c>
    </row>
    <row r="105" spans="1:25" x14ac:dyDescent="0.55000000000000004">
      <c r="A105" s="1">
        <v>103</v>
      </c>
      <c r="B105" s="1">
        <v>103</v>
      </c>
      <c r="C105" s="1">
        <v>53033010002</v>
      </c>
      <c r="D105" s="1" t="s">
        <v>133</v>
      </c>
      <c r="E105" s="1" t="s">
        <v>25</v>
      </c>
      <c r="F105" s="1">
        <v>32</v>
      </c>
      <c r="G105" s="1">
        <v>45</v>
      </c>
      <c r="H105" s="1">
        <v>324</v>
      </c>
      <c r="I105" s="1">
        <v>39.6</v>
      </c>
      <c r="J105" s="1">
        <v>3243</v>
      </c>
      <c r="K105" s="1">
        <v>66458</v>
      </c>
      <c r="L105" s="1">
        <v>54</v>
      </c>
      <c r="M105" s="1">
        <v>29.6</v>
      </c>
      <c r="N105" s="1">
        <v>383700</v>
      </c>
      <c r="O105" s="1">
        <v>33</v>
      </c>
      <c r="P105" s="1">
        <v>605</v>
      </c>
      <c r="Q105" s="1">
        <v>346</v>
      </c>
      <c r="R105" s="1">
        <v>0.36</v>
      </c>
      <c r="S105" s="1">
        <v>2015</v>
      </c>
      <c r="U105" s="1">
        <v>5.2</v>
      </c>
      <c r="V105" s="1">
        <v>13800</v>
      </c>
      <c r="W105" s="1" t="s">
        <v>26</v>
      </c>
      <c r="X105" s="1" t="b">
        <v>0</v>
      </c>
      <c r="Y105" s="1" t="s">
        <v>27</v>
      </c>
    </row>
    <row r="106" spans="1:25" x14ac:dyDescent="0.55000000000000004">
      <c r="A106" s="1">
        <v>104</v>
      </c>
      <c r="B106" s="1">
        <v>104</v>
      </c>
      <c r="C106" s="1">
        <v>53033010100</v>
      </c>
      <c r="D106" s="1" t="s">
        <v>134</v>
      </c>
      <c r="E106" s="1" t="s">
        <v>25</v>
      </c>
      <c r="F106" s="1">
        <v>13</v>
      </c>
      <c r="G106" s="1">
        <v>49</v>
      </c>
      <c r="H106" s="1">
        <v>489</v>
      </c>
      <c r="I106" s="1">
        <v>47.3</v>
      </c>
      <c r="J106" s="1">
        <v>4471</v>
      </c>
      <c r="K106" s="1">
        <v>59275</v>
      </c>
      <c r="L106" s="1">
        <v>43</v>
      </c>
      <c r="M106" s="1">
        <v>32.5</v>
      </c>
      <c r="N106" s="1">
        <v>450500</v>
      </c>
      <c r="O106" s="1">
        <v>50</v>
      </c>
      <c r="P106" s="1">
        <v>716</v>
      </c>
      <c r="Q106" s="1">
        <v>245</v>
      </c>
      <c r="R106" s="1">
        <v>0.43</v>
      </c>
      <c r="S106" s="1">
        <v>2015</v>
      </c>
      <c r="U106" s="1">
        <v>5.5</v>
      </c>
      <c r="V106" s="1">
        <v>63700</v>
      </c>
      <c r="W106" s="1" t="s">
        <v>34</v>
      </c>
      <c r="X106" s="1" t="b">
        <v>0</v>
      </c>
      <c r="Y106" s="1" t="s">
        <v>27</v>
      </c>
    </row>
    <row r="107" spans="1:25" x14ac:dyDescent="0.55000000000000004">
      <c r="A107" s="1">
        <v>105</v>
      </c>
      <c r="B107" s="1">
        <v>105</v>
      </c>
      <c r="C107" s="1">
        <v>53033010200</v>
      </c>
      <c r="D107" s="1" t="s">
        <v>135</v>
      </c>
      <c r="E107" s="1" t="s">
        <v>25</v>
      </c>
      <c r="F107" s="1">
        <v>12</v>
      </c>
      <c r="G107" s="1">
        <v>41</v>
      </c>
      <c r="H107" s="1">
        <v>373</v>
      </c>
      <c r="I107" s="1">
        <v>59.8</v>
      </c>
      <c r="J107" s="1">
        <v>3563</v>
      </c>
      <c r="K107" s="1">
        <v>84324</v>
      </c>
      <c r="L107" s="1">
        <v>23</v>
      </c>
      <c r="M107" s="1">
        <v>29.3</v>
      </c>
      <c r="N107" s="1">
        <v>445000</v>
      </c>
      <c r="O107" s="1">
        <v>0</v>
      </c>
      <c r="P107" s="1">
        <v>99</v>
      </c>
      <c r="Q107" s="1">
        <v>308</v>
      </c>
      <c r="R107" s="1">
        <v>0.62</v>
      </c>
      <c r="S107" s="1">
        <v>2015</v>
      </c>
      <c r="U107" s="1">
        <v>7.2999999999999901</v>
      </c>
      <c r="V107" s="1">
        <v>-16800</v>
      </c>
      <c r="W107" s="1" t="s">
        <v>34</v>
      </c>
      <c r="X107" s="1" t="b">
        <v>0</v>
      </c>
      <c r="Y107" s="1" t="s">
        <v>27</v>
      </c>
    </row>
    <row r="108" spans="1:25" x14ac:dyDescent="0.55000000000000004">
      <c r="A108" s="1">
        <v>106</v>
      </c>
      <c r="B108" s="1">
        <v>106</v>
      </c>
      <c r="C108" s="1">
        <v>53033010300</v>
      </c>
      <c r="D108" s="1" t="s">
        <v>136</v>
      </c>
      <c r="E108" s="1" t="s">
        <v>25</v>
      </c>
      <c r="F108" s="1">
        <v>17</v>
      </c>
      <c r="G108" s="1">
        <v>48</v>
      </c>
      <c r="H108" s="1">
        <v>330</v>
      </c>
      <c r="I108" s="1">
        <v>34.6</v>
      </c>
      <c r="J108" s="1">
        <v>4294</v>
      </c>
      <c r="K108" s="1">
        <v>57750</v>
      </c>
      <c r="L108" s="1">
        <v>51</v>
      </c>
      <c r="M108" s="1">
        <v>20.2</v>
      </c>
      <c r="N108" s="1">
        <v>356900</v>
      </c>
      <c r="O108" s="1">
        <v>170</v>
      </c>
      <c r="P108" s="1">
        <v>885</v>
      </c>
      <c r="Q108" s="1">
        <v>442</v>
      </c>
      <c r="R108" s="1">
        <v>0.38</v>
      </c>
      <c r="S108" s="1">
        <v>2015</v>
      </c>
      <c r="U108" s="1">
        <v>-1.1000000000000001</v>
      </c>
      <c r="V108" s="1">
        <v>-5200</v>
      </c>
      <c r="W108" s="1" t="s">
        <v>26</v>
      </c>
      <c r="X108" s="1" t="b">
        <v>0</v>
      </c>
      <c r="Y108" s="1" t="s">
        <v>27</v>
      </c>
    </row>
    <row r="109" spans="1:25" x14ac:dyDescent="0.55000000000000004">
      <c r="A109" s="1">
        <v>107</v>
      </c>
      <c r="B109" s="1">
        <v>107</v>
      </c>
      <c r="C109" s="1">
        <v>53033010401</v>
      </c>
      <c r="D109" s="1" t="s">
        <v>137</v>
      </c>
      <c r="E109" s="1" t="s">
        <v>25</v>
      </c>
      <c r="F109" s="1">
        <v>18</v>
      </c>
      <c r="G109" s="1">
        <v>33</v>
      </c>
      <c r="H109" s="1">
        <v>271</v>
      </c>
      <c r="I109" s="1">
        <v>31.9</v>
      </c>
      <c r="J109" s="1">
        <v>3211</v>
      </c>
      <c r="K109" s="1">
        <v>60682</v>
      </c>
      <c r="L109" s="1">
        <v>22</v>
      </c>
      <c r="M109" s="1">
        <v>42.5</v>
      </c>
      <c r="N109" s="1">
        <v>347400</v>
      </c>
      <c r="O109" s="1">
        <v>0</v>
      </c>
      <c r="P109" s="1">
        <v>16</v>
      </c>
      <c r="Q109" s="1">
        <v>347</v>
      </c>
      <c r="R109" s="1">
        <v>0.15</v>
      </c>
      <c r="S109" s="1">
        <v>2015</v>
      </c>
      <c r="U109" s="1">
        <v>-0.30000000000000399</v>
      </c>
      <c r="V109" s="1">
        <v>-46500</v>
      </c>
      <c r="W109" s="1" t="s">
        <v>26</v>
      </c>
      <c r="X109" s="1" t="b">
        <v>0</v>
      </c>
      <c r="Y109" s="1" t="s">
        <v>27</v>
      </c>
    </row>
    <row r="110" spans="1:25" x14ac:dyDescent="0.55000000000000004">
      <c r="A110" s="1">
        <v>108</v>
      </c>
      <c r="B110" s="1">
        <v>108</v>
      </c>
      <c r="C110" s="1">
        <v>53033010402</v>
      </c>
      <c r="D110" s="1" t="s">
        <v>138</v>
      </c>
      <c r="E110" s="1" t="s">
        <v>25</v>
      </c>
      <c r="F110" s="1">
        <v>19</v>
      </c>
      <c r="G110" s="1">
        <v>30</v>
      </c>
      <c r="H110" s="1">
        <v>373</v>
      </c>
      <c r="I110" s="1">
        <v>31.1</v>
      </c>
      <c r="J110" s="1">
        <v>3248</v>
      </c>
      <c r="K110" s="1">
        <v>79432</v>
      </c>
      <c r="L110" s="1">
        <v>38</v>
      </c>
      <c r="M110" s="1">
        <v>25.6</v>
      </c>
      <c r="N110" s="1">
        <v>322000</v>
      </c>
      <c r="O110" s="1">
        <v>0</v>
      </c>
      <c r="P110" s="1">
        <v>82</v>
      </c>
      <c r="Q110" s="1">
        <v>426</v>
      </c>
      <c r="R110" s="1">
        <v>0.21</v>
      </c>
      <c r="S110" s="1">
        <v>2015</v>
      </c>
      <c r="U110" s="1">
        <v>-2.1</v>
      </c>
      <c r="V110" s="1">
        <v>-39800</v>
      </c>
      <c r="W110" s="1" t="s">
        <v>34</v>
      </c>
      <c r="X110" s="1" t="b">
        <v>0</v>
      </c>
      <c r="Y110" s="1" t="s">
        <v>27</v>
      </c>
    </row>
    <row r="111" spans="1:25" x14ac:dyDescent="0.55000000000000004">
      <c r="A111" s="1">
        <v>109</v>
      </c>
      <c r="B111" s="1">
        <v>109</v>
      </c>
      <c r="C111" s="1">
        <v>53033010500</v>
      </c>
      <c r="D111" s="1" t="s">
        <v>139</v>
      </c>
      <c r="E111" s="1" t="s">
        <v>25</v>
      </c>
      <c r="F111" s="1">
        <v>20</v>
      </c>
      <c r="G111" s="1">
        <v>60</v>
      </c>
      <c r="H111" s="1">
        <v>340</v>
      </c>
      <c r="I111" s="1">
        <v>53.6</v>
      </c>
      <c r="J111" s="1">
        <v>5207</v>
      </c>
      <c r="K111" s="1">
        <v>66794</v>
      </c>
      <c r="L111" s="1">
        <v>60</v>
      </c>
      <c r="M111" s="1">
        <v>34.700000000000003</v>
      </c>
      <c r="N111" s="1">
        <v>380700</v>
      </c>
      <c r="O111" s="1">
        <v>351</v>
      </c>
      <c r="P111" s="1">
        <v>1839</v>
      </c>
      <c r="Q111" s="1">
        <v>224</v>
      </c>
      <c r="R111" s="1">
        <v>0.79</v>
      </c>
      <c r="S111" s="1">
        <v>2015</v>
      </c>
      <c r="U111" s="1">
        <v>2.5</v>
      </c>
      <c r="V111" s="1">
        <v>-54400</v>
      </c>
      <c r="W111" s="1" t="s">
        <v>26</v>
      </c>
      <c r="X111" s="1" t="b">
        <v>0</v>
      </c>
      <c r="Y111" s="1" t="s">
        <v>27</v>
      </c>
    </row>
    <row r="112" spans="1:25" x14ac:dyDescent="0.55000000000000004">
      <c r="A112" s="1">
        <v>110</v>
      </c>
      <c r="B112" s="1">
        <v>110</v>
      </c>
      <c r="C112" s="1">
        <v>53033010600</v>
      </c>
      <c r="D112" s="1" t="s">
        <v>140</v>
      </c>
      <c r="E112" s="1" t="s">
        <v>25</v>
      </c>
      <c r="F112" s="1">
        <v>17</v>
      </c>
      <c r="G112" s="1">
        <v>41</v>
      </c>
      <c r="H112" s="1">
        <v>660</v>
      </c>
      <c r="I112" s="1">
        <v>58.3</v>
      </c>
      <c r="J112" s="1">
        <v>5673</v>
      </c>
      <c r="K112" s="1">
        <v>90208</v>
      </c>
      <c r="L112" s="1">
        <v>36</v>
      </c>
      <c r="M112" s="1">
        <v>25.7</v>
      </c>
      <c r="N112" s="1">
        <v>448100</v>
      </c>
      <c r="O112" s="1">
        <v>77</v>
      </c>
      <c r="P112" s="1">
        <v>1012</v>
      </c>
      <c r="Q112" s="1">
        <v>488</v>
      </c>
      <c r="R112" s="1">
        <v>0.76</v>
      </c>
      <c r="S112" s="1">
        <v>2015</v>
      </c>
      <c r="U112" s="1">
        <v>9.7999999999999901</v>
      </c>
      <c r="V112" s="1">
        <v>-18500</v>
      </c>
      <c r="W112" s="1" t="s">
        <v>34</v>
      </c>
      <c r="X112" s="1" t="b">
        <v>0</v>
      </c>
      <c r="Y112" s="1" t="s">
        <v>27</v>
      </c>
    </row>
    <row r="113" spans="1:25" x14ac:dyDescent="0.55000000000000004">
      <c r="A113" s="1">
        <v>111</v>
      </c>
      <c r="B113" s="1">
        <v>111</v>
      </c>
      <c r="C113" s="1">
        <v>53033010701</v>
      </c>
      <c r="D113" s="1" t="s">
        <v>141</v>
      </c>
      <c r="E113" s="1" t="s">
        <v>25</v>
      </c>
      <c r="F113" s="1">
        <v>24</v>
      </c>
      <c r="G113" s="1">
        <v>42</v>
      </c>
      <c r="H113" s="1">
        <v>240</v>
      </c>
      <c r="I113" s="1">
        <v>32</v>
      </c>
      <c r="J113" s="1">
        <v>1792</v>
      </c>
      <c r="K113" s="1">
        <v>55504</v>
      </c>
      <c r="L113" s="1">
        <v>58</v>
      </c>
      <c r="M113" s="1">
        <v>19</v>
      </c>
      <c r="N113" s="1">
        <v>291000</v>
      </c>
      <c r="O113" s="1">
        <v>96</v>
      </c>
      <c r="P113" s="1">
        <v>432</v>
      </c>
      <c r="Q113" s="1">
        <v>61</v>
      </c>
      <c r="R113" s="1">
        <v>0.47</v>
      </c>
      <c r="S113" s="1">
        <v>2015</v>
      </c>
      <c r="U113" s="1">
        <v>9.6</v>
      </c>
      <c r="V113" s="1">
        <v>-43900</v>
      </c>
      <c r="W113" s="1" t="s">
        <v>26</v>
      </c>
      <c r="X113" s="1" t="b">
        <v>0</v>
      </c>
      <c r="Y113" s="1" t="s">
        <v>27</v>
      </c>
    </row>
    <row r="114" spans="1:25" x14ac:dyDescent="0.55000000000000004">
      <c r="A114" s="1">
        <v>112</v>
      </c>
      <c r="B114" s="1">
        <v>112</v>
      </c>
      <c r="C114" s="1">
        <v>53033010702</v>
      </c>
      <c r="D114" s="1" t="s">
        <v>142</v>
      </c>
      <c r="E114" s="1" t="s">
        <v>25</v>
      </c>
      <c r="F114" s="1">
        <v>17</v>
      </c>
      <c r="G114" s="1">
        <v>30</v>
      </c>
      <c r="H114" s="1">
        <v>364</v>
      </c>
      <c r="I114" s="1">
        <v>34.799999999999997</v>
      </c>
      <c r="J114" s="1">
        <v>1631</v>
      </c>
      <c r="K114" s="1">
        <v>48036</v>
      </c>
      <c r="L114" s="1">
        <v>64</v>
      </c>
      <c r="M114" s="1">
        <v>17</v>
      </c>
      <c r="N114" s="1">
        <v>325500</v>
      </c>
      <c r="O114" s="1">
        <v>139</v>
      </c>
      <c r="P114" s="1">
        <v>396</v>
      </c>
      <c r="Q114" s="1">
        <v>142</v>
      </c>
      <c r="R114" s="1">
        <v>0.28999999999999998</v>
      </c>
      <c r="S114" s="1">
        <v>2015</v>
      </c>
      <c r="U114" s="1">
        <v>-7.8</v>
      </c>
      <c r="V114" s="1">
        <v>-43900</v>
      </c>
      <c r="W114" s="1" t="s">
        <v>26</v>
      </c>
      <c r="X114" s="1" t="b">
        <v>0</v>
      </c>
      <c r="Y114" s="1" t="s">
        <v>27</v>
      </c>
    </row>
    <row r="115" spans="1:25" x14ac:dyDescent="0.55000000000000004">
      <c r="A115" s="1">
        <v>113</v>
      </c>
      <c r="B115" s="1">
        <v>113</v>
      </c>
      <c r="C115" s="1">
        <v>53033010800</v>
      </c>
      <c r="D115" s="1" t="s">
        <v>143</v>
      </c>
      <c r="E115" s="1" t="s">
        <v>25</v>
      </c>
      <c r="F115" s="1">
        <v>11</v>
      </c>
      <c r="G115" s="1">
        <v>38</v>
      </c>
      <c r="H115" s="1">
        <v>315</v>
      </c>
      <c r="I115" s="1">
        <v>40.6</v>
      </c>
      <c r="J115" s="1">
        <v>3299</v>
      </c>
      <c r="K115" s="1">
        <v>74107</v>
      </c>
      <c r="L115" s="1">
        <v>38</v>
      </c>
      <c r="M115" s="1">
        <v>30.8</v>
      </c>
      <c r="N115" s="1">
        <v>307700</v>
      </c>
      <c r="O115" s="1">
        <v>11</v>
      </c>
      <c r="P115" s="1">
        <v>113</v>
      </c>
      <c r="Q115" s="1">
        <v>373</v>
      </c>
      <c r="R115" s="1">
        <v>0.48</v>
      </c>
      <c r="S115" s="1">
        <v>2015</v>
      </c>
      <c r="U115" s="1">
        <v>9.8000000000000007</v>
      </c>
      <c r="V115" s="1">
        <v>-7400</v>
      </c>
      <c r="W115" s="1" t="s">
        <v>34</v>
      </c>
      <c r="X115" s="1" t="b">
        <v>0</v>
      </c>
      <c r="Y115" s="1" t="s">
        <v>27</v>
      </c>
    </row>
    <row r="116" spans="1:25" x14ac:dyDescent="0.55000000000000004">
      <c r="A116" s="1">
        <v>114</v>
      </c>
      <c r="B116" s="1">
        <v>114</v>
      </c>
      <c r="C116" s="1">
        <v>53033010900</v>
      </c>
      <c r="D116" s="1" t="s">
        <v>144</v>
      </c>
      <c r="E116" s="1" t="s">
        <v>25</v>
      </c>
      <c r="F116" s="1">
        <v>25</v>
      </c>
      <c r="G116" s="1">
        <v>74</v>
      </c>
      <c r="H116" s="1">
        <v>39</v>
      </c>
      <c r="I116" s="1">
        <v>43.2</v>
      </c>
      <c r="J116" s="1">
        <v>1084</v>
      </c>
      <c r="K116" s="1">
        <v>42159</v>
      </c>
      <c r="L116" s="1">
        <v>59</v>
      </c>
      <c r="M116" s="1">
        <v>30</v>
      </c>
      <c r="N116" s="1">
        <v>303800</v>
      </c>
      <c r="O116" s="1">
        <v>64</v>
      </c>
      <c r="P116" s="1">
        <v>182</v>
      </c>
      <c r="Q116" s="1">
        <v>41</v>
      </c>
      <c r="R116" s="1">
        <v>0.76</v>
      </c>
      <c r="S116" s="1">
        <v>2015</v>
      </c>
      <c r="U116" s="1">
        <v>28.3</v>
      </c>
      <c r="V116" s="1">
        <v>-15500</v>
      </c>
      <c r="W116" s="1" t="s">
        <v>26</v>
      </c>
      <c r="X116" s="1" t="b">
        <v>0</v>
      </c>
      <c r="Y116" s="1" t="s">
        <v>27</v>
      </c>
    </row>
    <row r="117" spans="1:25" x14ac:dyDescent="0.55000000000000004">
      <c r="A117" s="1">
        <v>115</v>
      </c>
      <c r="B117" s="1">
        <v>115</v>
      </c>
      <c r="C117" s="1">
        <v>53033011001</v>
      </c>
      <c r="D117" s="1" t="s">
        <v>145</v>
      </c>
      <c r="E117" s="1" t="s">
        <v>25</v>
      </c>
      <c r="F117" s="1">
        <v>21</v>
      </c>
      <c r="G117" s="1">
        <v>40</v>
      </c>
      <c r="H117" s="1">
        <v>343</v>
      </c>
      <c r="I117" s="1">
        <v>21.9</v>
      </c>
      <c r="J117" s="1">
        <v>2519</v>
      </c>
      <c r="K117" s="1">
        <v>29286</v>
      </c>
      <c r="L117" s="1">
        <v>66</v>
      </c>
      <c r="M117" s="1">
        <v>18.3</v>
      </c>
      <c r="N117" s="1">
        <v>290600</v>
      </c>
      <c r="O117" s="1">
        <v>103</v>
      </c>
      <c r="P117" s="1">
        <v>434</v>
      </c>
      <c r="Q117" s="1">
        <v>216</v>
      </c>
      <c r="R117" s="1">
        <v>0.14000000000000001</v>
      </c>
      <c r="S117" s="1">
        <v>2015</v>
      </c>
      <c r="U117" s="1">
        <v>-7.3</v>
      </c>
      <c r="V117" s="1">
        <v>-50400</v>
      </c>
      <c r="W117" s="1" t="s">
        <v>26</v>
      </c>
      <c r="X117" s="1" t="b">
        <v>0</v>
      </c>
      <c r="Y117" s="1" t="s">
        <v>31</v>
      </c>
    </row>
    <row r="118" spans="1:25" x14ac:dyDescent="0.55000000000000004">
      <c r="A118" s="1">
        <v>116</v>
      </c>
      <c r="B118" s="1">
        <v>116</v>
      </c>
      <c r="C118" s="1">
        <v>53033011002</v>
      </c>
      <c r="D118" s="1" t="s">
        <v>146</v>
      </c>
      <c r="E118" s="1" t="s">
        <v>25</v>
      </c>
      <c r="F118" s="1">
        <v>28</v>
      </c>
      <c r="G118" s="1">
        <v>20</v>
      </c>
      <c r="H118" s="1">
        <v>274</v>
      </c>
      <c r="I118" s="1">
        <v>17.7</v>
      </c>
      <c r="J118" s="1">
        <v>2413</v>
      </c>
      <c r="K118" s="1">
        <v>47604</v>
      </c>
      <c r="L118" s="1">
        <v>45</v>
      </c>
      <c r="M118" s="1">
        <v>23.8</v>
      </c>
      <c r="N118" s="1">
        <v>328000</v>
      </c>
      <c r="O118" s="1">
        <v>39</v>
      </c>
      <c r="P118" s="1">
        <v>81</v>
      </c>
      <c r="Q118" s="1">
        <v>235</v>
      </c>
      <c r="R118" s="1">
        <v>0.06</v>
      </c>
      <c r="S118" s="1">
        <v>2015</v>
      </c>
      <c r="U118" s="1">
        <v>-8.8000000000000007</v>
      </c>
      <c r="V118" s="1">
        <v>8100</v>
      </c>
      <c r="W118" s="1" t="s">
        <v>26</v>
      </c>
      <c r="X118" s="1" t="b">
        <v>0</v>
      </c>
      <c r="Y118" s="1" t="s">
        <v>27</v>
      </c>
    </row>
    <row r="119" spans="1:25" x14ac:dyDescent="0.55000000000000004">
      <c r="A119" s="1">
        <v>117</v>
      </c>
      <c r="B119" s="1">
        <v>117</v>
      </c>
      <c r="C119" s="1">
        <v>53033011101</v>
      </c>
      <c r="D119" s="1" t="s">
        <v>147</v>
      </c>
      <c r="E119" s="1" t="s">
        <v>25</v>
      </c>
      <c r="F119" s="1">
        <v>23</v>
      </c>
      <c r="G119" s="1">
        <v>40</v>
      </c>
      <c r="H119" s="1">
        <v>296</v>
      </c>
      <c r="I119" s="1">
        <v>25.9</v>
      </c>
      <c r="J119" s="1">
        <v>2852</v>
      </c>
      <c r="K119" s="1">
        <v>52412</v>
      </c>
      <c r="L119" s="1">
        <v>51</v>
      </c>
      <c r="M119" s="1">
        <v>22.6</v>
      </c>
      <c r="N119" s="1">
        <v>303300</v>
      </c>
      <c r="O119" s="1">
        <v>14</v>
      </c>
      <c r="P119" s="1">
        <v>701</v>
      </c>
      <c r="Q119" s="1">
        <v>300</v>
      </c>
      <c r="R119" s="1">
        <v>0.19</v>
      </c>
      <c r="S119" s="1">
        <v>2015</v>
      </c>
      <c r="U119" s="1">
        <v>6.5999999999999899</v>
      </c>
      <c r="V119" s="1">
        <v>17000</v>
      </c>
      <c r="W119" s="1" t="s">
        <v>26</v>
      </c>
      <c r="X119" s="1" t="b">
        <v>0</v>
      </c>
      <c r="Y119" s="1" t="s">
        <v>27</v>
      </c>
    </row>
    <row r="120" spans="1:25" x14ac:dyDescent="0.55000000000000004">
      <c r="A120" s="1">
        <v>118</v>
      </c>
      <c r="B120" s="1">
        <v>118</v>
      </c>
      <c r="C120" s="1">
        <v>53033011102</v>
      </c>
      <c r="D120" s="1" t="s">
        <v>148</v>
      </c>
      <c r="E120" s="1" t="s">
        <v>25</v>
      </c>
      <c r="F120" s="1">
        <v>16</v>
      </c>
      <c r="G120" s="1">
        <v>31</v>
      </c>
      <c r="H120" s="1">
        <v>373</v>
      </c>
      <c r="I120" s="1">
        <v>42</v>
      </c>
      <c r="J120" s="1">
        <v>3076</v>
      </c>
      <c r="K120" s="1">
        <v>61901</v>
      </c>
      <c r="L120" s="1">
        <v>41</v>
      </c>
      <c r="M120" s="1">
        <v>9.9</v>
      </c>
      <c r="N120" s="1">
        <v>437400</v>
      </c>
      <c r="O120" s="1">
        <v>99</v>
      </c>
      <c r="P120" s="1">
        <v>449</v>
      </c>
      <c r="Q120" s="1">
        <v>214</v>
      </c>
      <c r="R120" s="1">
        <v>0.41</v>
      </c>
      <c r="S120" s="1">
        <v>2015</v>
      </c>
      <c r="U120" s="1">
        <v>5.8999999999999897</v>
      </c>
      <c r="V120" s="1">
        <v>10700</v>
      </c>
      <c r="W120" s="1" t="s">
        <v>34</v>
      </c>
      <c r="X120" s="1" t="b">
        <v>0</v>
      </c>
      <c r="Y120" s="1" t="s">
        <v>27</v>
      </c>
    </row>
    <row r="121" spans="1:25" x14ac:dyDescent="0.55000000000000004">
      <c r="A121" s="1">
        <v>119</v>
      </c>
      <c r="B121" s="1">
        <v>119</v>
      </c>
      <c r="C121" s="1">
        <v>53033011200</v>
      </c>
      <c r="D121" s="1" t="s">
        <v>149</v>
      </c>
      <c r="E121" s="1" t="s">
        <v>25</v>
      </c>
      <c r="F121" s="1">
        <v>21</v>
      </c>
      <c r="G121" s="1">
        <v>45</v>
      </c>
      <c r="H121" s="1">
        <v>200</v>
      </c>
      <c r="I121" s="1">
        <v>18.2</v>
      </c>
      <c r="J121" s="1">
        <v>2811</v>
      </c>
      <c r="K121" s="1">
        <v>35425</v>
      </c>
      <c r="L121" s="1">
        <v>58</v>
      </c>
      <c r="M121" s="1">
        <v>30.4</v>
      </c>
      <c r="N121" s="1">
        <v>250000</v>
      </c>
      <c r="O121" s="1">
        <v>122</v>
      </c>
      <c r="P121" s="1">
        <v>374</v>
      </c>
      <c r="Q121" s="1">
        <v>257</v>
      </c>
      <c r="R121" s="1">
        <v>0.36</v>
      </c>
      <c r="S121" s="1">
        <v>2015</v>
      </c>
      <c r="U121" s="1">
        <v>4.5</v>
      </c>
      <c r="V121" s="1">
        <v>-7800</v>
      </c>
      <c r="W121" s="1" t="s">
        <v>26</v>
      </c>
      <c r="X121" s="1" t="b">
        <v>0</v>
      </c>
      <c r="Y121" s="1" t="s">
        <v>27</v>
      </c>
    </row>
    <row r="122" spans="1:25" x14ac:dyDescent="0.55000000000000004">
      <c r="A122" s="1">
        <v>120</v>
      </c>
      <c r="B122" s="1">
        <v>120</v>
      </c>
      <c r="C122" s="1">
        <v>53033011300</v>
      </c>
      <c r="D122" s="1" t="s">
        <v>150</v>
      </c>
      <c r="E122" s="1" t="s">
        <v>25</v>
      </c>
      <c r="F122" s="1">
        <v>17</v>
      </c>
      <c r="G122" s="1">
        <v>49</v>
      </c>
      <c r="H122" s="1">
        <v>427</v>
      </c>
      <c r="I122" s="1">
        <v>27</v>
      </c>
      <c r="J122" s="1">
        <v>4015</v>
      </c>
      <c r="K122" s="1">
        <v>47363</v>
      </c>
      <c r="L122" s="1">
        <v>57</v>
      </c>
      <c r="M122" s="1">
        <v>44.2</v>
      </c>
      <c r="N122" s="1">
        <v>280000</v>
      </c>
      <c r="O122" s="1">
        <v>30</v>
      </c>
      <c r="P122" s="1">
        <v>1354</v>
      </c>
      <c r="Q122" s="1">
        <v>477</v>
      </c>
      <c r="R122" s="1">
        <v>0.51</v>
      </c>
      <c r="S122" s="1">
        <v>2015</v>
      </c>
      <c r="U122" s="1">
        <v>-5.8999999999999897</v>
      </c>
      <c r="V122" s="1">
        <v>-58700</v>
      </c>
      <c r="W122" s="1" t="s">
        <v>26</v>
      </c>
      <c r="X122" s="1" t="b">
        <v>0</v>
      </c>
      <c r="Y122" s="1" t="s">
        <v>27</v>
      </c>
    </row>
    <row r="123" spans="1:25" x14ac:dyDescent="0.55000000000000004">
      <c r="A123" s="1">
        <v>121</v>
      </c>
      <c r="B123" s="1">
        <v>121</v>
      </c>
      <c r="C123" s="1">
        <v>53033011401</v>
      </c>
      <c r="D123" s="1" t="s">
        <v>151</v>
      </c>
      <c r="E123" s="1" t="s">
        <v>25</v>
      </c>
      <c r="F123" s="1">
        <v>20</v>
      </c>
      <c r="G123" s="1">
        <v>44</v>
      </c>
      <c r="H123" s="1">
        <v>164</v>
      </c>
      <c r="I123" s="1">
        <v>27</v>
      </c>
      <c r="J123" s="1">
        <v>2924</v>
      </c>
      <c r="K123" s="1">
        <v>54622</v>
      </c>
      <c r="L123" s="1">
        <v>55</v>
      </c>
      <c r="M123" s="1">
        <v>33.5</v>
      </c>
      <c r="N123" s="1">
        <v>281900</v>
      </c>
      <c r="O123" s="1">
        <v>134</v>
      </c>
      <c r="P123" s="1">
        <v>657</v>
      </c>
      <c r="Q123" s="1">
        <v>260</v>
      </c>
      <c r="R123" s="1">
        <v>0.44</v>
      </c>
      <c r="S123" s="1">
        <v>2015</v>
      </c>
      <c r="U123" s="1">
        <v>-7.2999999999999901</v>
      </c>
      <c r="V123" s="1">
        <v>-39900</v>
      </c>
      <c r="W123" s="1" t="s">
        <v>26</v>
      </c>
      <c r="X123" s="1" t="b">
        <v>0</v>
      </c>
      <c r="Y123" s="1" t="s">
        <v>27</v>
      </c>
    </row>
    <row r="124" spans="1:25" x14ac:dyDescent="0.55000000000000004">
      <c r="A124" s="1">
        <v>122</v>
      </c>
      <c r="B124" s="1">
        <v>122</v>
      </c>
      <c r="C124" s="1">
        <v>53033011402</v>
      </c>
      <c r="D124" s="1" t="s">
        <v>152</v>
      </c>
      <c r="E124" s="1" t="s">
        <v>25</v>
      </c>
      <c r="F124" s="1">
        <v>14</v>
      </c>
      <c r="G124" s="1">
        <v>43</v>
      </c>
      <c r="H124" s="1">
        <v>293</v>
      </c>
      <c r="I124" s="1">
        <v>31.4</v>
      </c>
      <c r="J124" s="1">
        <v>2665</v>
      </c>
      <c r="K124" s="1">
        <v>47701</v>
      </c>
      <c r="L124" s="1">
        <v>60</v>
      </c>
      <c r="M124" s="1">
        <v>15.2</v>
      </c>
      <c r="N124" s="1">
        <v>251700</v>
      </c>
      <c r="O124" s="1">
        <v>72</v>
      </c>
      <c r="P124" s="1">
        <v>815</v>
      </c>
      <c r="Q124" s="1">
        <v>176</v>
      </c>
      <c r="R124" s="1">
        <v>0.45</v>
      </c>
      <c r="S124" s="1">
        <v>2015</v>
      </c>
      <c r="U124" s="1">
        <v>2.69999999999999</v>
      </c>
      <c r="V124" s="1">
        <v>-63800</v>
      </c>
      <c r="W124" s="1" t="s">
        <v>26</v>
      </c>
      <c r="X124" s="1" t="b">
        <v>0</v>
      </c>
      <c r="Y124" s="1" t="s">
        <v>27</v>
      </c>
    </row>
    <row r="125" spans="1:25" x14ac:dyDescent="0.55000000000000004">
      <c r="A125" s="1">
        <v>123</v>
      </c>
      <c r="B125" s="1">
        <v>123</v>
      </c>
      <c r="C125" s="1">
        <v>53033011500</v>
      </c>
      <c r="D125" s="1" t="s">
        <v>153</v>
      </c>
      <c r="E125" s="1" t="s">
        <v>25</v>
      </c>
      <c r="F125" s="1">
        <v>18</v>
      </c>
      <c r="G125" s="1">
        <v>45</v>
      </c>
      <c r="H125" s="1">
        <v>334</v>
      </c>
      <c r="I125" s="1">
        <v>47.3</v>
      </c>
      <c r="J125" s="1">
        <v>3280</v>
      </c>
      <c r="K125" s="1">
        <v>75123</v>
      </c>
      <c r="L125" s="1">
        <v>32</v>
      </c>
      <c r="M125" s="1">
        <v>31.9</v>
      </c>
      <c r="N125" s="1">
        <v>350500</v>
      </c>
      <c r="O125" s="1">
        <v>14</v>
      </c>
      <c r="P125" s="1">
        <v>305</v>
      </c>
      <c r="Q125" s="1">
        <v>264</v>
      </c>
      <c r="R125" s="1">
        <v>0.73</v>
      </c>
      <c r="S125" s="1">
        <v>2015</v>
      </c>
      <c r="U125" s="1">
        <v>-6.5</v>
      </c>
      <c r="V125" s="1">
        <v>-16700</v>
      </c>
      <c r="W125" s="1" t="s">
        <v>34</v>
      </c>
      <c r="X125" s="1" t="b">
        <v>0</v>
      </c>
      <c r="Y125" s="1" t="s">
        <v>27</v>
      </c>
    </row>
    <row r="126" spans="1:25" x14ac:dyDescent="0.55000000000000004">
      <c r="A126" s="1">
        <v>124</v>
      </c>
      <c r="B126" s="1">
        <v>124</v>
      </c>
      <c r="C126" s="1">
        <v>53033011600</v>
      </c>
      <c r="D126" s="1" t="s">
        <v>154</v>
      </c>
      <c r="E126" s="1" t="s">
        <v>25</v>
      </c>
      <c r="F126" s="1">
        <v>14</v>
      </c>
      <c r="G126" s="1">
        <v>43</v>
      </c>
      <c r="H126" s="1">
        <v>583</v>
      </c>
      <c r="I126" s="1">
        <v>55.2</v>
      </c>
      <c r="J126" s="1">
        <v>4986</v>
      </c>
      <c r="K126" s="1">
        <v>102500</v>
      </c>
      <c r="L126" s="1">
        <v>30</v>
      </c>
      <c r="M126" s="1">
        <v>31</v>
      </c>
      <c r="N126" s="1">
        <v>521200</v>
      </c>
      <c r="O126" s="1">
        <v>31</v>
      </c>
      <c r="P126" s="1">
        <v>257</v>
      </c>
      <c r="Q126" s="1">
        <v>464</v>
      </c>
      <c r="R126" s="1">
        <v>0.86</v>
      </c>
      <c r="S126" s="1">
        <v>2015</v>
      </c>
      <c r="U126" s="1">
        <v>1</v>
      </c>
      <c r="V126" s="1">
        <v>29400</v>
      </c>
      <c r="W126" s="1" t="s">
        <v>34</v>
      </c>
      <c r="X126" s="1" t="b">
        <v>0</v>
      </c>
      <c r="Y126" s="1" t="s">
        <v>27</v>
      </c>
    </row>
    <row r="127" spans="1:25" x14ac:dyDescent="0.55000000000000004">
      <c r="A127" s="1">
        <v>125</v>
      </c>
      <c r="B127" s="1">
        <v>125</v>
      </c>
      <c r="C127" s="1">
        <v>53033011700</v>
      </c>
      <c r="D127" s="1" t="s">
        <v>155</v>
      </c>
      <c r="E127" s="1" t="s">
        <v>25</v>
      </c>
      <c r="F127" s="1">
        <v>23</v>
      </c>
      <c r="G127" s="1">
        <v>25</v>
      </c>
      <c r="H127" s="1">
        <v>383</v>
      </c>
      <c r="I127" s="1">
        <v>28.6</v>
      </c>
      <c r="J127" s="1">
        <v>3898</v>
      </c>
      <c r="K127" s="1">
        <v>60917</v>
      </c>
      <c r="L127" s="1">
        <v>27</v>
      </c>
      <c r="M127" s="1">
        <v>21.3</v>
      </c>
      <c r="N127" s="1">
        <v>283700</v>
      </c>
      <c r="O127" s="1">
        <v>81</v>
      </c>
      <c r="P127" s="1">
        <v>135</v>
      </c>
      <c r="Q127" s="1">
        <v>545</v>
      </c>
      <c r="R127" s="1">
        <v>0.12</v>
      </c>
      <c r="S127" s="1">
        <v>2015</v>
      </c>
      <c r="U127" s="1">
        <v>8.4</v>
      </c>
      <c r="V127" s="1">
        <v>-66700</v>
      </c>
      <c r="W127" s="1" t="s">
        <v>26</v>
      </c>
      <c r="X127" s="1" t="b">
        <v>0</v>
      </c>
      <c r="Y127" s="1" t="s">
        <v>27</v>
      </c>
    </row>
    <row r="128" spans="1:25" x14ac:dyDescent="0.55000000000000004">
      <c r="A128" s="1">
        <v>126</v>
      </c>
      <c r="B128" s="1">
        <v>126</v>
      </c>
      <c r="C128" s="1">
        <v>53033011800</v>
      </c>
      <c r="D128" s="1" t="s">
        <v>156</v>
      </c>
      <c r="E128" s="1" t="s">
        <v>25</v>
      </c>
      <c r="F128" s="1">
        <v>21</v>
      </c>
      <c r="G128" s="1">
        <v>36</v>
      </c>
      <c r="H128" s="1">
        <v>462</v>
      </c>
      <c r="I128" s="1">
        <v>26.9</v>
      </c>
      <c r="J128" s="1">
        <v>4492</v>
      </c>
      <c r="K128" s="1">
        <v>38846</v>
      </c>
      <c r="L128" s="1">
        <v>54</v>
      </c>
      <c r="M128" s="1">
        <v>22</v>
      </c>
      <c r="N128" s="1">
        <v>344900</v>
      </c>
      <c r="O128" s="1">
        <v>318</v>
      </c>
      <c r="P128" s="1">
        <v>998</v>
      </c>
      <c r="Q128" s="1">
        <v>353</v>
      </c>
      <c r="R128" s="1">
        <v>0.19</v>
      </c>
      <c r="S128" s="1">
        <v>2015</v>
      </c>
      <c r="U128" s="1">
        <v>3.3999999999999901</v>
      </c>
      <c r="V128" s="1">
        <v>-1400</v>
      </c>
      <c r="W128" s="1" t="s">
        <v>26</v>
      </c>
      <c r="X128" s="1" t="b">
        <v>0</v>
      </c>
      <c r="Y128" s="1" t="s">
        <v>27</v>
      </c>
    </row>
    <row r="129" spans="1:25" x14ac:dyDescent="0.55000000000000004">
      <c r="A129" s="1">
        <v>127</v>
      </c>
      <c r="B129" s="1">
        <v>127</v>
      </c>
      <c r="C129" s="1">
        <v>53033011900</v>
      </c>
      <c r="D129" s="1" t="s">
        <v>157</v>
      </c>
      <c r="E129" s="1" t="s">
        <v>25</v>
      </c>
      <c r="F129" s="1">
        <v>18</v>
      </c>
      <c r="G129" s="1">
        <v>35</v>
      </c>
      <c r="H129" s="1">
        <v>321</v>
      </c>
      <c r="I129" s="1">
        <v>29.8</v>
      </c>
      <c r="J129" s="1">
        <v>4985</v>
      </c>
      <c r="K129" s="1">
        <v>71524</v>
      </c>
      <c r="L129" s="1">
        <v>33</v>
      </c>
      <c r="M129" s="1">
        <v>19.8</v>
      </c>
      <c r="N129" s="1">
        <v>280300</v>
      </c>
      <c r="O129" s="1">
        <v>37</v>
      </c>
      <c r="P129" s="1">
        <v>100</v>
      </c>
      <c r="Q129" s="1">
        <v>687</v>
      </c>
      <c r="R129" s="1">
        <v>0.24</v>
      </c>
      <c r="S129" s="1">
        <v>2015</v>
      </c>
      <c r="U129" s="1">
        <v>-3.69999999999999</v>
      </c>
      <c r="V129" s="1">
        <v>-56700</v>
      </c>
      <c r="W129" s="1" t="s">
        <v>26</v>
      </c>
      <c r="X129" s="1" t="b">
        <v>0</v>
      </c>
      <c r="Y129" s="1" t="s">
        <v>27</v>
      </c>
    </row>
    <row r="130" spans="1:25" x14ac:dyDescent="0.55000000000000004">
      <c r="A130" s="1">
        <v>128</v>
      </c>
      <c r="B130" s="1">
        <v>128</v>
      </c>
      <c r="C130" s="1">
        <v>53033012000</v>
      </c>
      <c r="D130" s="1" t="s">
        <v>158</v>
      </c>
      <c r="E130" s="1" t="s">
        <v>25</v>
      </c>
      <c r="F130" s="1">
        <v>14</v>
      </c>
      <c r="G130" s="1">
        <v>42</v>
      </c>
      <c r="H130" s="1">
        <v>322</v>
      </c>
      <c r="I130" s="1">
        <v>51.2</v>
      </c>
      <c r="J130" s="1">
        <v>2550</v>
      </c>
      <c r="K130" s="1">
        <v>83421</v>
      </c>
      <c r="L130" s="1">
        <v>21</v>
      </c>
      <c r="M130" s="1">
        <v>48.3</v>
      </c>
      <c r="N130" s="1">
        <v>343100</v>
      </c>
      <c r="O130" s="1">
        <v>0</v>
      </c>
      <c r="P130" s="1">
        <v>18</v>
      </c>
      <c r="Q130" s="1">
        <v>313</v>
      </c>
      <c r="R130" s="1">
        <v>0.82</v>
      </c>
      <c r="S130" s="1">
        <v>2015</v>
      </c>
      <c r="U130" s="1">
        <v>9.6</v>
      </c>
      <c r="V130" s="1">
        <v>-27300</v>
      </c>
      <c r="W130" s="1" t="s">
        <v>34</v>
      </c>
      <c r="X130" s="1" t="b">
        <v>0</v>
      </c>
      <c r="Y130" s="1" t="s">
        <v>27</v>
      </c>
    </row>
    <row r="131" spans="1:25" x14ac:dyDescent="0.55000000000000004">
      <c r="A131" s="1">
        <v>129</v>
      </c>
      <c r="B131" s="1">
        <v>129</v>
      </c>
      <c r="C131" s="1">
        <v>53033012100</v>
      </c>
      <c r="D131" s="1" t="s">
        <v>159</v>
      </c>
      <c r="E131" s="1" t="s">
        <v>25</v>
      </c>
      <c r="F131" s="1">
        <v>8</v>
      </c>
      <c r="G131" s="1">
        <v>31</v>
      </c>
      <c r="H131" s="1">
        <v>240</v>
      </c>
      <c r="I131" s="1">
        <v>56.6</v>
      </c>
      <c r="J131" s="1">
        <v>2098</v>
      </c>
      <c r="K131" s="1">
        <v>110060</v>
      </c>
      <c r="L131" s="1">
        <v>13</v>
      </c>
      <c r="M131" s="1">
        <v>20</v>
      </c>
      <c r="N131" s="1">
        <v>429300</v>
      </c>
      <c r="O131" s="1">
        <v>13</v>
      </c>
      <c r="P131" s="1">
        <v>80</v>
      </c>
      <c r="Q131" s="1">
        <v>234</v>
      </c>
      <c r="R131" s="1">
        <v>0.77</v>
      </c>
      <c r="S131" s="1">
        <v>2015</v>
      </c>
      <c r="U131" s="1">
        <v>8.3000000000000007</v>
      </c>
      <c r="V131" s="1">
        <v>-105200</v>
      </c>
      <c r="W131" s="1" t="s">
        <v>34</v>
      </c>
      <c r="X131" s="1" t="b">
        <v>0</v>
      </c>
      <c r="Y131" s="1" t="s">
        <v>27</v>
      </c>
    </row>
    <row r="132" spans="1:25" x14ac:dyDescent="0.55000000000000004">
      <c r="A132" s="1">
        <v>150</v>
      </c>
      <c r="B132" s="1">
        <v>150</v>
      </c>
      <c r="C132" s="1">
        <v>53033021903</v>
      </c>
      <c r="D132" s="1" t="s">
        <v>160</v>
      </c>
      <c r="E132" s="1" t="s">
        <v>161</v>
      </c>
      <c r="F132" s="1">
        <v>10</v>
      </c>
      <c r="G132" s="1">
        <v>48</v>
      </c>
      <c r="H132" s="1">
        <v>414</v>
      </c>
      <c r="I132" s="1">
        <v>45.8</v>
      </c>
      <c r="J132" s="1">
        <v>4235</v>
      </c>
      <c r="K132" s="1">
        <v>71417</v>
      </c>
      <c r="L132" s="1">
        <v>36</v>
      </c>
      <c r="M132" s="1">
        <v>32.6</v>
      </c>
      <c r="N132" s="1">
        <v>400700</v>
      </c>
      <c r="O132" s="1">
        <v>94</v>
      </c>
      <c r="P132" s="1">
        <v>1124</v>
      </c>
      <c r="Q132" s="1">
        <v>353</v>
      </c>
      <c r="R132" s="1">
        <v>0.71</v>
      </c>
      <c r="S132" s="1">
        <v>2015</v>
      </c>
      <c r="U132" s="1">
        <v>-1.8</v>
      </c>
      <c r="V132" s="1">
        <v>116600</v>
      </c>
      <c r="W132" s="1" t="s">
        <v>26</v>
      </c>
      <c r="X132" s="1" t="b">
        <v>0</v>
      </c>
      <c r="Y132" s="1" t="s">
        <v>27</v>
      </c>
    </row>
    <row r="133" spans="1:25" x14ac:dyDescent="0.55000000000000004">
      <c r="A133" s="1">
        <v>156</v>
      </c>
      <c r="B133" s="1">
        <v>156</v>
      </c>
      <c r="C133" s="1">
        <v>53033022005</v>
      </c>
      <c r="D133" s="1" t="s">
        <v>162</v>
      </c>
      <c r="E133" s="1" t="s">
        <v>161</v>
      </c>
      <c r="F133" s="1">
        <v>11</v>
      </c>
      <c r="G133" s="1">
        <v>44</v>
      </c>
      <c r="H133" s="1">
        <v>405</v>
      </c>
      <c r="I133" s="1">
        <v>54.9</v>
      </c>
      <c r="J133" s="1">
        <v>3301</v>
      </c>
      <c r="K133" s="1">
        <v>90900</v>
      </c>
      <c r="L133" s="1">
        <v>42</v>
      </c>
      <c r="M133" s="1">
        <v>30.1</v>
      </c>
      <c r="N133" s="1">
        <v>260000</v>
      </c>
      <c r="O133" s="1">
        <v>165</v>
      </c>
      <c r="P133" s="1">
        <v>804</v>
      </c>
      <c r="Q133" s="1">
        <v>239</v>
      </c>
      <c r="R133" s="1">
        <v>0.56000000000000005</v>
      </c>
      <c r="S133" s="1">
        <v>2015</v>
      </c>
      <c r="U133" s="1">
        <v>1.2999999999999901</v>
      </c>
      <c r="V133" s="1">
        <v>-75600</v>
      </c>
      <c r="W133" s="1" t="s">
        <v>34</v>
      </c>
      <c r="X133" s="1" t="b">
        <v>0</v>
      </c>
      <c r="Y133" s="1" t="s">
        <v>27</v>
      </c>
    </row>
    <row r="134" spans="1:25" x14ac:dyDescent="0.55000000000000004">
      <c r="A134" s="1">
        <v>157</v>
      </c>
      <c r="B134" s="1">
        <v>157</v>
      </c>
      <c r="C134" s="1">
        <v>53033022006</v>
      </c>
      <c r="D134" s="1" t="s">
        <v>163</v>
      </c>
      <c r="E134" s="1" t="s">
        <v>161</v>
      </c>
      <c r="F134" s="1">
        <v>8</v>
      </c>
      <c r="G134" s="1">
        <v>46</v>
      </c>
      <c r="H134" s="1">
        <v>331</v>
      </c>
      <c r="I134" s="1">
        <v>46.9</v>
      </c>
      <c r="J134" s="1">
        <v>2673</v>
      </c>
      <c r="K134" s="1">
        <v>81056</v>
      </c>
      <c r="L134" s="1">
        <v>37</v>
      </c>
      <c r="M134" s="1">
        <v>34.299999999999997</v>
      </c>
      <c r="N134" s="1">
        <v>364900</v>
      </c>
      <c r="O134" s="1">
        <v>249</v>
      </c>
      <c r="P134" s="1">
        <v>625</v>
      </c>
      <c r="Q134" s="1">
        <v>189</v>
      </c>
      <c r="R134" s="1">
        <v>0.69</v>
      </c>
      <c r="S134" s="1">
        <v>2015</v>
      </c>
      <c r="U134" s="1">
        <v>-0.5</v>
      </c>
      <c r="V134" s="1">
        <v>141800</v>
      </c>
      <c r="W134" s="1" t="s">
        <v>34</v>
      </c>
      <c r="X134" s="1" t="b">
        <v>0</v>
      </c>
      <c r="Y134" s="1" t="s">
        <v>27</v>
      </c>
    </row>
    <row r="135" spans="1:25" x14ac:dyDescent="0.55000000000000004">
      <c r="A135" s="1">
        <v>158</v>
      </c>
      <c r="B135" s="1">
        <v>158</v>
      </c>
      <c r="C135" s="1">
        <v>53033022101</v>
      </c>
      <c r="D135" s="1" t="s">
        <v>164</v>
      </c>
      <c r="E135" s="1" t="s">
        <v>161</v>
      </c>
      <c r="F135" s="1">
        <v>9</v>
      </c>
      <c r="G135" s="1">
        <v>27</v>
      </c>
      <c r="H135" s="1">
        <v>424</v>
      </c>
      <c r="I135" s="1">
        <v>57.6</v>
      </c>
      <c r="J135" s="1">
        <v>3266</v>
      </c>
      <c r="K135" s="1">
        <v>100168</v>
      </c>
      <c r="L135" s="1">
        <v>17</v>
      </c>
      <c r="M135" s="1">
        <v>18.8</v>
      </c>
      <c r="N135" s="1">
        <v>419900</v>
      </c>
      <c r="O135" s="1">
        <v>56</v>
      </c>
      <c r="P135" s="1">
        <v>234</v>
      </c>
      <c r="Q135" s="1">
        <v>440</v>
      </c>
      <c r="R135" s="1">
        <v>0.83</v>
      </c>
      <c r="S135" s="1">
        <v>2015</v>
      </c>
      <c r="U135" s="1">
        <v>7.2999999999999901</v>
      </c>
      <c r="V135" s="1">
        <v>-300100</v>
      </c>
      <c r="W135" s="1" t="s">
        <v>34</v>
      </c>
      <c r="X135" s="1" t="b">
        <v>0</v>
      </c>
      <c r="Y135" s="1" t="s">
        <v>27</v>
      </c>
    </row>
    <row r="136" spans="1:25" x14ac:dyDescent="0.55000000000000004">
      <c r="A136" s="1">
        <v>159</v>
      </c>
      <c r="B136" s="1">
        <v>159</v>
      </c>
      <c r="C136" s="1">
        <v>53033022102</v>
      </c>
      <c r="D136" s="1" t="s">
        <v>165</v>
      </c>
      <c r="E136" s="1" t="s">
        <v>161</v>
      </c>
      <c r="F136" s="1">
        <v>6</v>
      </c>
      <c r="G136" s="1">
        <v>29</v>
      </c>
      <c r="H136" s="1">
        <v>692</v>
      </c>
      <c r="I136" s="1">
        <v>62.6</v>
      </c>
      <c r="J136" s="1">
        <v>3875</v>
      </c>
      <c r="K136" s="1">
        <v>96863</v>
      </c>
      <c r="L136" s="1">
        <v>18</v>
      </c>
      <c r="M136" s="1">
        <v>45.4</v>
      </c>
      <c r="N136" s="1">
        <v>427000</v>
      </c>
      <c r="O136" s="1">
        <v>47</v>
      </c>
      <c r="P136" s="1">
        <v>390</v>
      </c>
      <c r="Q136" s="1">
        <v>590</v>
      </c>
      <c r="R136" s="1">
        <v>0.69</v>
      </c>
      <c r="S136" s="1">
        <v>2015</v>
      </c>
      <c r="U136" s="1">
        <v>-3.1</v>
      </c>
      <c r="V136" s="1">
        <v>-71400</v>
      </c>
      <c r="W136" s="1" t="s">
        <v>34</v>
      </c>
      <c r="X136" s="1" t="b">
        <v>0</v>
      </c>
      <c r="Y136" s="1" t="s">
        <v>27</v>
      </c>
    </row>
    <row r="137" spans="1:25" x14ac:dyDescent="0.55000000000000004">
      <c r="A137" s="1">
        <v>164</v>
      </c>
      <c r="B137" s="1">
        <v>164</v>
      </c>
      <c r="C137" s="1">
        <v>53033022400</v>
      </c>
      <c r="D137" s="1" t="s">
        <v>166</v>
      </c>
      <c r="E137" s="1" t="s">
        <v>161</v>
      </c>
      <c r="F137" s="1">
        <v>6</v>
      </c>
      <c r="G137" s="1">
        <v>31</v>
      </c>
      <c r="H137" s="1">
        <v>901</v>
      </c>
      <c r="I137" s="1">
        <v>74.2</v>
      </c>
      <c r="J137" s="1">
        <v>5151</v>
      </c>
      <c r="K137" s="1">
        <v>111754</v>
      </c>
      <c r="L137" s="1">
        <v>40</v>
      </c>
      <c r="M137" s="1">
        <v>19.7</v>
      </c>
      <c r="N137" s="1">
        <v>676800</v>
      </c>
      <c r="O137" s="1">
        <v>89</v>
      </c>
      <c r="P137" s="1">
        <v>1194</v>
      </c>
      <c r="Q137" s="1">
        <v>464</v>
      </c>
      <c r="R137" s="1">
        <v>0.82</v>
      </c>
      <c r="S137" s="1">
        <v>2015</v>
      </c>
      <c r="U137" s="1">
        <v>4.5999999999999996</v>
      </c>
      <c r="V137" s="1">
        <v>-122800</v>
      </c>
      <c r="W137" s="1" t="s">
        <v>34</v>
      </c>
      <c r="X137" s="1" t="b">
        <v>0</v>
      </c>
      <c r="Y137" s="1" t="s">
        <v>27</v>
      </c>
    </row>
    <row r="138" spans="1:25" x14ac:dyDescent="0.55000000000000004">
      <c r="A138" s="1">
        <v>165</v>
      </c>
      <c r="B138" s="1">
        <v>165</v>
      </c>
      <c r="C138" s="1">
        <v>53033022500</v>
      </c>
      <c r="D138" s="1" t="s">
        <v>167</v>
      </c>
      <c r="E138" s="1" t="s">
        <v>161</v>
      </c>
      <c r="F138" s="1">
        <v>11</v>
      </c>
      <c r="G138" s="1">
        <v>51</v>
      </c>
      <c r="H138" s="1">
        <v>504</v>
      </c>
      <c r="I138" s="1">
        <v>68.5</v>
      </c>
      <c r="J138" s="1">
        <v>5933</v>
      </c>
      <c r="K138" s="1">
        <v>100584</v>
      </c>
      <c r="L138" s="1">
        <v>40</v>
      </c>
      <c r="M138" s="1">
        <v>20.6</v>
      </c>
      <c r="N138" s="1">
        <v>536100</v>
      </c>
      <c r="O138" s="1">
        <v>110</v>
      </c>
      <c r="P138" s="1">
        <v>2231</v>
      </c>
      <c r="Q138" s="1">
        <v>260</v>
      </c>
      <c r="R138" s="1">
        <v>0.84</v>
      </c>
      <c r="S138" s="1">
        <v>2015</v>
      </c>
      <c r="U138" s="1">
        <v>3.4</v>
      </c>
      <c r="V138" s="1">
        <v>3300</v>
      </c>
      <c r="W138" s="1" t="s">
        <v>34</v>
      </c>
      <c r="X138" s="1" t="b">
        <v>0</v>
      </c>
      <c r="Y138" s="1" t="s">
        <v>27</v>
      </c>
    </row>
    <row r="139" spans="1:25" x14ac:dyDescent="0.55000000000000004">
      <c r="A139" s="1">
        <v>166</v>
      </c>
      <c r="B139" s="1">
        <v>166</v>
      </c>
      <c r="C139" s="1">
        <v>53033022603</v>
      </c>
      <c r="D139" s="1" t="s">
        <v>168</v>
      </c>
      <c r="E139" s="1" t="s">
        <v>161</v>
      </c>
      <c r="F139" s="1">
        <v>7</v>
      </c>
      <c r="G139" s="1">
        <v>37</v>
      </c>
      <c r="H139" s="1">
        <v>514</v>
      </c>
      <c r="I139" s="1">
        <v>51.8</v>
      </c>
      <c r="J139" s="1">
        <v>3682</v>
      </c>
      <c r="K139" s="1">
        <v>104382</v>
      </c>
      <c r="L139" s="1">
        <v>36</v>
      </c>
      <c r="M139" s="1">
        <v>24.3</v>
      </c>
      <c r="N139" s="1">
        <v>432300</v>
      </c>
      <c r="O139" s="1">
        <v>136</v>
      </c>
      <c r="P139" s="1">
        <v>690</v>
      </c>
      <c r="Q139" s="1">
        <v>383</v>
      </c>
      <c r="R139" s="1">
        <v>0.65</v>
      </c>
      <c r="S139" s="1">
        <v>2015</v>
      </c>
      <c r="U139" s="1">
        <v>8.0999999999999908</v>
      </c>
      <c r="V139" s="1">
        <v>-122000</v>
      </c>
      <c r="W139" s="1" t="s">
        <v>34</v>
      </c>
      <c r="X139" s="1" t="b">
        <v>0</v>
      </c>
      <c r="Y139" s="1" t="s">
        <v>27</v>
      </c>
    </row>
    <row r="140" spans="1:25" x14ac:dyDescent="0.55000000000000004">
      <c r="A140" s="1">
        <v>167</v>
      </c>
      <c r="B140" s="1">
        <v>167</v>
      </c>
      <c r="C140" s="1">
        <v>53033022604</v>
      </c>
      <c r="D140" s="1" t="s">
        <v>169</v>
      </c>
      <c r="E140" s="1" t="s">
        <v>161</v>
      </c>
      <c r="F140" s="1">
        <v>8</v>
      </c>
      <c r="G140" s="1">
        <v>25</v>
      </c>
      <c r="H140" s="1">
        <v>484</v>
      </c>
      <c r="I140" s="1">
        <v>56.4</v>
      </c>
      <c r="J140" s="1">
        <v>2646</v>
      </c>
      <c r="K140" s="1">
        <v>94222</v>
      </c>
      <c r="L140" s="1">
        <v>26</v>
      </c>
      <c r="M140" s="1">
        <v>29.8</v>
      </c>
      <c r="N140" s="1">
        <v>468500</v>
      </c>
      <c r="O140" s="1">
        <v>22</v>
      </c>
      <c r="P140" s="1">
        <v>149</v>
      </c>
      <c r="Q140" s="1">
        <v>367</v>
      </c>
      <c r="R140" s="1">
        <v>0.72</v>
      </c>
      <c r="S140" s="1">
        <v>2015</v>
      </c>
      <c r="U140" s="1">
        <v>-8.4</v>
      </c>
      <c r="V140" s="1">
        <v>43400</v>
      </c>
      <c r="W140" s="1" t="s">
        <v>34</v>
      </c>
      <c r="X140" s="1" t="b">
        <v>0</v>
      </c>
      <c r="Y140" s="1" t="s">
        <v>27</v>
      </c>
    </row>
    <row r="141" spans="1:25" x14ac:dyDescent="0.55000000000000004">
      <c r="A141" s="1">
        <v>168</v>
      </c>
      <c r="B141" s="1">
        <v>168</v>
      </c>
      <c r="C141" s="1">
        <v>53033022605</v>
      </c>
      <c r="D141" s="1" t="s">
        <v>170</v>
      </c>
      <c r="E141" s="1" t="s">
        <v>171</v>
      </c>
      <c r="F141" s="1">
        <v>8</v>
      </c>
      <c r="G141" s="1">
        <v>50</v>
      </c>
      <c r="H141" s="1">
        <v>553</v>
      </c>
      <c r="I141" s="1">
        <v>47.2</v>
      </c>
      <c r="J141" s="1">
        <v>3766</v>
      </c>
      <c r="K141" s="1">
        <v>68636</v>
      </c>
      <c r="L141" s="1">
        <v>65</v>
      </c>
      <c r="M141" s="1">
        <v>38.5</v>
      </c>
      <c r="N141" s="1">
        <v>368500</v>
      </c>
      <c r="O141" s="1">
        <v>223</v>
      </c>
      <c r="P141" s="1">
        <v>1363</v>
      </c>
      <c r="Q141" s="1">
        <v>275</v>
      </c>
      <c r="R141" s="1">
        <v>0.52</v>
      </c>
      <c r="S141" s="1">
        <v>2015</v>
      </c>
      <c r="U141" s="1">
        <v>13.1</v>
      </c>
      <c r="V141" s="1">
        <v>-91600</v>
      </c>
      <c r="W141" s="1" t="s">
        <v>26</v>
      </c>
      <c r="X141" s="1" t="b">
        <v>0</v>
      </c>
      <c r="Y141" s="1" t="s">
        <v>27</v>
      </c>
    </row>
    <row r="142" spans="1:25" x14ac:dyDescent="0.55000000000000004">
      <c r="A142" s="1">
        <v>169</v>
      </c>
      <c r="B142" s="1">
        <v>169</v>
      </c>
      <c r="C142" s="1">
        <v>53033022606</v>
      </c>
      <c r="D142" s="1" t="s">
        <v>172</v>
      </c>
      <c r="E142" s="1" t="s">
        <v>171</v>
      </c>
      <c r="F142" s="1">
        <v>5</v>
      </c>
      <c r="G142" s="1">
        <v>30</v>
      </c>
      <c r="H142" s="1">
        <v>471</v>
      </c>
      <c r="I142" s="1">
        <v>56.8</v>
      </c>
      <c r="J142" s="1">
        <v>3738</v>
      </c>
      <c r="K142" s="1">
        <v>104072</v>
      </c>
      <c r="L142" s="1">
        <v>28</v>
      </c>
      <c r="M142" s="1">
        <v>39.200000000000003</v>
      </c>
      <c r="N142" s="1">
        <v>429300</v>
      </c>
      <c r="O142" s="1">
        <v>111</v>
      </c>
      <c r="P142" s="1">
        <v>623</v>
      </c>
      <c r="Q142" s="1">
        <v>562</v>
      </c>
      <c r="R142" s="1">
        <v>0.63</v>
      </c>
      <c r="S142" s="1">
        <v>2015</v>
      </c>
      <c r="U142" s="1">
        <v>-2.3999999999999901</v>
      </c>
      <c r="V142" s="1">
        <v>-26700</v>
      </c>
      <c r="W142" s="1" t="s">
        <v>34</v>
      </c>
      <c r="X142" s="1" t="b">
        <v>0</v>
      </c>
      <c r="Y142" s="1" t="s">
        <v>27</v>
      </c>
    </row>
    <row r="143" spans="1:25" x14ac:dyDescent="0.55000000000000004">
      <c r="A143" s="1">
        <v>170</v>
      </c>
      <c r="B143" s="1">
        <v>170</v>
      </c>
      <c r="C143" s="1">
        <v>53033022701</v>
      </c>
      <c r="D143" s="1" t="s">
        <v>173</v>
      </c>
      <c r="E143" s="1" t="s">
        <v>161</v>
      </c>
      <c r="F143" s="1">
        <v>9</v>
      </c>
      <c r="G143" s="1">
        <v>61</v>
      </c>
      <c r="H143" s="1">
        <v>129</v>
      </c>
      <c r="I143" s="1">
        <v>68.7</v>
      </c>
      <c r="J143" s="1">
        <v>2167</v>
      </c>
      <c r="K143" s="1">
        <v>103292</v>
      </c>
      <c r="L143" s="1">
        <v>56</v>
      </c>
      <c r="M143" s="1">
        <v>19.7</v>
      </c>
      <c r="N143" s="1">
        <v>641600</v>
      </c>
      <c r="O143" s="1">
        <v>25</v>
      </c>
      <c r="P143" s="1">
        <v>1144</v>
      </c>
      <c r="Q143" s="1">
        <v>128</v>
      </c>
      <c r="R143" s="1">
        <v>0.78</v>
      </c>
      <c r="S143" s="1">
        <v>2015</v>
      </c>
      <c r="U143" s="1">
        <v>10.5</v>
      </c>
      <c r="V143" s="1">
        <v>302200</v>
      </c>
      <c r="W143" s="1" t="s">
        <v>38</v>
      </c>
      <c r="X143" s="1" t="b">
        <v>1</v>
      </c>
      <c r="Y143" s="1" t="s">
        <v>38</v>
      </c>
    </row>
    <row r="144" spans="1:25" x14ac:dyDescent="0.55000000000000004">
      <c r="A144" s="1">
        <v>171</v>
      </c>
      <c r="B144" s="1">
        <v>171</v>
      </c>
      <c r="C144" s="1">
        <v>53033022702</v>
      </c>
      <c r="D144" s="1" t="s">
        <v>174</v>
      </c>
      <c r="E144" s="1" t="s">
        <v>161</v>
      </c>
      <c r="F144" s="1">
        <v>9</v>
      </c>
      <c r="G144" s="1">
        <v>26</v>
      </c>
      <c r="H144" s="1">
        <v>328</v>
      </c>
      <c r="I144" s="1">
        <v>67.400000000000006</v>
      </c>
      <c r="J144" s="1">
        <v>2233</v>
      </c>
      <c r="K144" s="1">
        <v>123221</v>
      </c>
      <c r="L144" s="1">
        <v>24</v>
      </c>
      <c r="M144" s="1">
        <v>27</v>
      </c>
      <c r="N144" s="1">
        <v>726400</v>
      </c>
      <c r="O144" s="1">
        <v>62</v>
      </c>
      <c r="P144" s="1">
        <v>264</v>
      </c>
      <c r="Q144" s="1">
        <v>288</v>
      </c>
      <c r="R144" s="1">
        <v>0.79</v>
      </c>
      <c r="S144" s="1">
        <v>2015</v>
      </c>
      <c r="W144" s="1" t="s">
        <v>34</v>
      </c>
      <c r="Y144" s="1" t="s">
        <v>27</v>
      </c>
    </row>
    <row r="145" spans="1:25" x14ac:dyDescent="0.55000000000000004">
      <c r="A145" s="1">
        <v>172</v>
      </c>
      <c r="B145" s="1">
        <v>172</v>
      </c>
      <c r="C145" s="1">
        <v>53033022703</v>
      </c>
      <c r="D145" s="1" t="s">
        <v>175</v>
      </c>
      <c r="E145" s="1" t="s">
        <v>161</v>
      </c>
      <c r="F145" s="1">
        <v>7</v>
      </c>
      <c r="G145" s="1">
        <v>22</v>
      </c>
      <c r="H145" s="1">
        <v>246</v>
      </c>
      <c r="I145" s="1">
        <v>61.7</v>
      </c>
      <c r="J145" s="1">
        <v>1715</v>
      </c>
      <c r="K145" s="1">
        <v>101250</v>
      </c>
      <c r="L145" s="1">
        <v>30</v>
      </c>
      <c r="M145" s="1">
        <v>38.799999999999997</v>
      </c>
      <c r="N145" s="1">
        <v>620900</v>
      </c>
      <c r="O145" s="1">
        <v>67</v>
      </c>
      <c r="P145" s="1">
        <v>79</v>
      </c>
      <c r="Q145" s="1">
        <v>204</v>
      </c>
      <c r="R145" s="1">
        <v>0.77</v>
      </c>
      <c r="S145" s="1">
        <v>2015</v>
      </c>
      <c r="W145" s="1" t="s">
        <v>34</v>
      </c>
      <c r="Y145" s="1" t="s">
        <v>27</v>
      </c>
    </row>
    <row r="146" spans="1:25" x14ac:dyDescent="0.55000000000000004">
      <c r="A146" s="1">
        <v>174</v>
      </c>
      <c r="B146" s="1">
        <v>174</v>
      </c>
      <c r="C146" s="1">
        <v>53033022802</v>
      </c>
      <c r="D146" s="1" t="s">
        <v>176</v>
      </c>
      <c r="E146" s="1" t="s">
        <v>171</v>
      </c>
      <c r="F146" s="1">
        <v>10</v>
      </c>
      <c r="G146" s="1">
        <v>37</v>
      </c>
      <c r="H146" s="1">
        <v>541</v>
      </c>
      <c r="I146" s="1">
        <v>65.2</v>
      </c>
      <c r="J146" s="1">
        <v>3367</v>
      </c>
      <c r="K146" s="1">
        <v>101184</v>
      </c>
      <c r="L146" s="1">
        <v>31</v>
      </c>
      <c r="M146" s="1">
        <v>27.5</v>
      </c>
      <c r="N146" s="1">
        <v>453100</v>
      </c>
      <c r="O146" s="1">
        <v>73</v>
      </c>
      <c r="P146" s="1">
        <v>553</v>
      </c>
      <c r="Q146" s="1">
        <v>285</v>
      </c>
      <c r="R146" s="1">
        <v>0.62</v>
      </c>
      <c r="S146" s="1">
        <v>2015</v>
      </c>
      <c r="W146" s="1" t="s">
        <v>34</v>
      </c>
      <c r="Y146" s="1" t="s">
        <v>27</v>
      </c>
    </row>
    <row r="147" spans="1:25" x14ac:dyDescent="0.55000000000000004">
      <c r="A147" s="1">
        <v>175</v>
      </c>
      <c r="B147" s="1">
        <v>175</v>
      </c>
      <c r="C147" s="1">
        <v>53033022803</v>
      </c>
      <c r="D147" s="1" t="s">
        <v>177</v>
      </c>
      <c r="E147" s="1" t="s">
        <v>171</v>
      </c>
      <c r="F147" s="1">
        <v>18</v>
      </c>
      <c r="G147" s="1">
        <v>38</v>
      </c>
      <c r="H147" s="1">
        <v>623</v>
      </c>
      <c r="I147" s="1">
        <v>74.400000000000006</v>
      </c>
      <c r="J147" s="1">
        <v>3850</v>
      </c>
      <c r="K147" s="1">
        <v>96908</v>
      </c>
      <c r="L147" s="1">
        <v>73</v>
      </c>
      <c r="M147" s="1">
        <v>25.9</v>
      </c>
      <c r="N147" s="1">
        <v>654900</v>
      </c>
      <c r="O147" s="1">
        <v>133</v>
      </c>
      <c r="P147" s="1">
        <v>1425</v>
      </c>
      <c r="Q147" s="1">
        <v>236</v>
      </c>
      <c r="R147" s="1">
        <v>0.44</v>
      </c>
      <c r="S147" s="1">
        <v>2015</v>
      </c>
      <c r="W147" s="1" t="s">
        <v>34</v>
      </c>
      <c r="Y147" s="1" t="s">
        <v>27</v>
      </c>
    </row>
    <row r="148" spans="1:25" x14ac:dyDescent="0.55000000000000004">
      <c r="A148" s="1">
        <v>185</v>
      </c>
      <c r="B148" s="1">
        <v>185</v>
      </c>
      <c r="C148" s="1">
        <v>53033023404</v>
      </c>
      <c r="D148" s="1" t="s">
        <v>178</v>
      </c>
      <c r="E148" s="1" t="s">
        <v>179</v>
      </c>
      <c r="F148" s="1">
        <v>6</v>
      </c>
      <c r="G148" s="1">
        <v>18</v>
      </c>
      <c r="H148" s="1">
        <v>412</v>
      </c>
      <c r="I148" s="1">
        <v>74.099999999999994</v>
      </c>
      <c r="J148" s="1">
        <v>2231</v>
      </c>
      <c r="K148" s="1">
        <v>146875</v>
      </c>
      <c r="L148" s="1">
        <v>13</v>
      </c>
      <c r="M148" s="1">
        <v>10.3</v>
      </c>
      <c r="N148" s="1">
        <v>560700</v>
      </c>
      <c r="O148" s="1">
        <v>7</v>
      </c>
      <c r="P148" s="1">
        <v>196</v>
      </c>
      <c r="Q148" s="1">
        <v>435</v>
      </c>
      <c r="R148" s="1">
        <v>0.79</v>
      </c>
      <c r="S148" s="1">
        <v>2015</v>
      </c>
      <c r="W148" s="1" t="s">
        <v>34</v>
      </c>
      <c r="Y148" s="1" t="s">
        <v>27</v>
      </c>
    </row>
    <row r="149" spans="1:25" x14ac:dyDescent="0.55000000000000004">
      <c r="A149" s="1">
        <v>208</v>
      </c>
      <c r="B149" s="1">
        <v>208</v>
      </c>
      <c r="C149" s="1">
        <v>53033024903</v>
      </c>
      <c r="D149" s="1" t="s">
        <v>180</v>
      </c>
      <c r="E149" s="1" t="s">
        <v>179</v>
      </c>
      <c r="F149" s="1">
        <v>8</v>
      </c>
      <c r="G149" s="1">
        <v>8</v>
      </c>
      <c r="H149" s="1">
        <v>825</v>
      </c>
      <c r="I149" s="1">
        <v>73.3</v>
      </c>
      <c r="J149" s="1">
        <v>4316</v>
      </c>
      <c r="K149" s="1">
        <v>152458</v>
      </c>
      <c r="L149" s="1">
        <v>9</v>
      </c>
      <c r="M149" s="1">
        <v>36.200000000000003</v>
      </c>
      <c r="N149" s="1">
        <v>698700</v>
      </c>
      <c r="O149" s="1">
        <v>30</v>
      </c>
      <c r="P149" s="1">
        <v>20</v>
      </c>
      <c r="Q149" s="1">
        <v>779</v>
      </c>
      <c r="R149" s="1">
        <v>0.53</v>
      </c>
      <c r="S149" s="1">
        <v>2015</v>
      </c>
      <c r="W149" s="1" t="s">
        <v>34</v>
      </c>
      <c r="Y149" s="1" t="s">
        <v>27</v>
      </c>
    </row>
    <row r="150" spans="1:25" x14ac:dyDescent="0.55000000000000004">
      <c r="A150" s="1">
        <v>212</v>
      </c>
      <c r="B150" s="1">
        <v>212</v>
      </c>
      <c r="C150" s="1">
        <v>53033025006</v>
      </c>
      <c r="D150" s="1" t="s">
        <v>181</v>
      </c>
      <c r="E150" s="1" t="s">
        <v>179</v>
      </c>
      <c r="F150" s="1">
        <v>4</v>
      </c>
      <c r="G150" s="1">
        <v>22</v>
      </c>
      <c r="H150" s="1">
        <v>714</v>
      </c>
      <c r="I150" s="1">
        <v>71.8</v>
      </c>
      <c r="J150" s="1">
        <v>3210</v>
      </c>
      <c r="K150" s="1">
        <v>148750</v>
      </c>
      <c r="L150" s="1">
        <v>28</v>
      </c>
      <c r="M150" s="1">
        <v>35.299999999999997</v>
      </c>
      <c r="N150" s="1">
        <v>610200</v>
      </c>
      <c r="O150" s="1">
        <v>39</v>
      </c>
      <c r="P150" s="1">
        <v>604</v>
      </c>
      <c r="Q150" s="1">
        <v>448</v>
      </c>
      <c r="R150" s="1">
        <v>0.61</v>
      </c>
      <c r="S150" s="1">
        <v>2015</v>
      </c>
      <c r="W150" s="1" t="s">
        <v>34</v>
      </c>
      <c r="Y150" s="1" t="s">
        <v>27</v>
      </c>
    </row>
    <row r="151" spans="1:25" x14ac:dyDescent="0.55000000000000004">
      <c r="A151" s="1">
        <v>356</v>
      </c>
      <c r="B151" s="1">
        <v>356</v>
      </c>
      <c r="C151" s="1">
        <v>53033032103</v>
      </c>
      <c r="D151" s="1" t="s">
        <v>182</v>
      </c>
      <c r="E151" s="1" t="s">
        <v>183</v>
      </c>
      <c r="F151" s="1">
        <v>11</v>
      </c>
      <c r="G151" s="1">
        <v>48</v>
      </c>
      <c r="H151" s="1">
        <v>297</v>
      </c>
      <c r="I151" s="1">
        <v>43</v>
      </c>
      <c r="J151" s="1">
        <v>3025</v>
      </c>
      <c r="K151" s="1">
        <v>64474</v>
      </c>
      <c r="L151" s="1">
        <v>53</v>
      </c>
      <c r="M151" s="1">
        <v>26.5</v>
      </c>
      <c r="N151" s="1">
        <v>433900</v>
      </c>
      <c r="O151" s="1">
        <v>195</v>
      </c>
      <c r="P151" s="1">
        <v>826</v>
      </c>
      <c r="Q151" s="1">
        <v>360</v>
      </c>
      <c r="R151" s="1">
        <v>0.8</v>
      </c>
      <c r="S151" s="1">
        <v>2015</v>
      </c>
      <c r="W151" s="1" t="s">
        <v>34</v>
      </c>
      <c r="Y151" s="1" t="s">
        <v>27</v>
      </c>
    </row>
    <row r="152" spans="1:25" x14ac:dyDescent="0.55000000000000004">
      <c r="A152" s="1">
        <v>357</v>
      </c>
      <c r="B152" s="1">
        <v>357</v>
      </c>
      <c r="C152" s="1">
        <v>53033032104</v>
      </c>
      <c r="D152" s="1" t="s">
        <v>184</v>
      </c>
      <c r="E152" s="1" t="s">
        <v>183</v>
      </c>
      <c r="F152" s="1">
        <v>5</v>
      </c>
      <c r="G152" s="1">
        <v>37</v>
      </c>
      <c r="H152" s="1">
        <v>604</v>
      </c>
      <c r="I152" s="1">
        <v>49.8</v>
      </c>
      <c r="J152" s="1">
        <v>4441</v>
      </c>
      <c r="K152" s="1">
        <v>82456</v>
      </c>
      <c r="L152" s="1">
        <v>35</v>
      </c>
      <c r="M152" s="1">
        <v>26</v>
      </c>
      <c r="N152" s="1">
        <v>580800</v>
      </c>
      <c r="O152" s="1">
        <v>17</v>
      </c>
      <c r="P152" s="1">
        <v>1007</v>
      </c>
      <c r="Q152" s="1">
        <v>424</v>
      </c>
      <c r="R152" s="1">
        <v>0.8</v>
      </c>
      <c r="S152" s="1">
        <v>2015</v>
      </c>
      <c r="W152" s="1" t="s">
        <v>34</v>
      </c>
      <c r="Y152" s="1" t="s">
        <v>27</v>
      </c>
    </row>
    <row r="153" spans="1:25" x14ac:dyDescent="0.55000000000000004">
      <c r="A153" s="1">
        <v>358</v>
      </c>
      <c r="B153" s="1">
        <v>358</v>
      </c>
      <c r="C153" s="1">
        <v>53033032203</v>
      </c>
      <c r="D153" s="1" t="s">
        <v>185</v>
      </c>
      <c r="E153" s="1" t="s">
        <v>186</v>
      </c>
      <c r="F153" s="1">
        <v>6</v>
      </c>
      <c r="G153" s="1">
        <v>12</v>
      </c>
      <c r="H153" s="1">
        <v>1103</v>
      </c>
      <c r="I153" s="1">
        <v>67.599999999999994</v>
      </c>
      <c r="J153" s="1">
        <v>4139</v>
      </c>
      <c r="K153" s="1">
        <v>125636</v>
      </c>
      <c r="L153" s="1">
        <v>9</v>
      </c>
      <c r="M153" s="1">
        <v>37.299999999999997</v>
      </c>
      <c r="N153" s="1">
        <v>632800</v>
      </c>
      <c r="O153" s="1">
        <v>0</v>
      </c>
      <c r="P153" s="1">
        <v>122</v>
      </c>
      <c r="Q153" s="1">
        <v>762</v>
      </c>
      <c r="R153" s="1">
        <v>0.68</v>
      </c>
      <c r="S153" s="1">
        <v>2015</v>
      </c>
      <c r="W153" s="1" t="s">
        <v>34</v>
      </c>
      <c r="Y153" s="1" t="s">
        <v>27</v>
      </c>
    </row>
    <row r="154" spans="1:25" x14ac:dyDescent="0.55000000000000004">
      <c r="A154" s="1">
        <v>359</v>
      </c>
      <c r="B154" s="1">
        <v>359</v>
      </c>
      <c r="C154" s="1">
        <v>53033032207</v>
      </c>
      <c r="D154" s="1" t="s">
        <v>187</v>
      </c>
      <c r="E154" s="1" t="s">
        <v>186</v>
      </c>
      <c r="F154" s="1">
        <v>3</v>
      </c>
      <c r="G154" s="1">
        <v>16</v>
      </c>
      <c r="H154" s="1">
        <v>502</v>
      </c>
      <c r="I154" s="1">
        <v>66.099999999999994</v>
      </c>
      <c r="J154" s="1">
        <v>2219</v>
      </c>
      <c r="K154" s="1">
        <v>142470</v>
      </c>
      <c r="L154" s="1">
        <v>7</v>
      </c>
      <c r="M154" s="1">
        <v>58.6</v>
      </c>
      <c r="N154" s="1">
        <v>414000</v>
      </c>
      <c r="O154" s="1">
        <v>0</v>
      </c>
      <c r="P154" s="1">
        <v>59</v>
      </c>
      <c r="Q154" s="1">
        <v>388</v>
      </c>
      <c r="R154" s="1">
        <v>0.81</v>
      </c>
      <c r="S154" s="1">
        <v>2015</v>
      </c>
      <c r="W154" s="1" t="s">
        <v>34</v>
      </c>
      <c r="Y154" s="1" t="s">
        <v>27</v>
      </c>
    </row>
    <row r="155" spans="1:25" x14ac:dyDescent="0.55000000000000004">
      <c r="A155" s="1">
        <v>360</v>
      </c>
      <c r="B155" s="1">
        <v>360</v>
      </c>
      <c r="C155" s="1">
        <v>53033032208</v>
      </c>
      <c r="D155" s="1" t="s">
        <v>188</v>
      </c>
      <c r="E155" s="1" t="s">
        <v>183</v>
      </c>
      <c r="F155" s="1">
        <v>8</v>
      </c>
      <c r="G155" s="1">
        <v>48</v>
      </c>
      <c r="H155" s="1">
        <v>895</v>
      </c>
      <c r="I155" s="1">
        <v>62.4</v>
      </c>
      <c r="J155" s="1">
        <v>5652</v>
      </c>
      <c r="K155" s="1">
        <v>77226</v>
      </c>
      <c r="L155" s="1">
        <v>41</v>
      </c>
      <c r="M155" s="1">
        <v>33.6</v>
      </c>
      <c r="N155" s="1">
        <v>502100</v>
      </c>
      <c r="O155" s="1">
        <v>500</v>
      </c>
      <c r="P155" s="1">
        <v>1812</v>
      </c>
      <c r="Q155" s="1">
        <v>519</v>
      </c>
      <c r="R155" s="1">
        <v>0.73</v>
      </c>
      <c r="S155" s="1">
        <v>2015</v>
      </c>
      <c r="W155" s="1" t="s">
        <v>34</v>
      </c>
      <c r="Y155" s="1" t="s">
        <v>27</v>
      </c>
    </row>
    <row r="156" spans="1:25" x14ac:dyDescent="0.55000000000000004">
      <c r="A156" s="1">
        <v>361</v>
      </c>
      <c r="B156" s="1">
        <v>361</v>
      </c>
      <c r="C156" s="1">
        <v>53033032210</v>
      </c>
      <c r="D156" s="1" t="s">
        <v>189</v>
      </c>
      <c r="E156" s="1" t="s">
        <v>183</v>
      </c>
      <c r="F156" s="1">
        <v>10</v>
      </c>
      <c r="G156" s="1">
        <v>18</v>
      </c>
      <c r="H156" s="1">
        <v>1732</v>
      </c>
      <c r="I156" s="1">
        <v>65.5</v>
      </c>
      <c r="J156" s="1">
        <v>5482</v>
      </c>
      <c r="K156" s="1">
        <v>116732</v>
      </c>
      <c r="L156" s="1">
        <v>29</v>
      </c>
      <c r="M156" s="1">
        <v>15.7</v>
      </c>
      <c r="N156" s="1">
        <v>509000</v>
      </c>
      <c r="O156" s="1">
        <v>75</v>
      </c>
      <c r="P156" s="1">
        <v>1154</v>
      </c>
      <c r="Q156" s="1">
        <v>531</v>
      </c>
      <c r="R156" s="1">
        <v>0.63</v>
      </c>
      <c r="S156" s="1">
        <v>2015</v>
      </c>
      <c r="W156" s="1" t="s">
        <v>34</v>
      </c>
      <c r="Y156" s="1" t="s">
        <v>27</v>
      </c>
    </row>
    <row r="157" spans="1:25" x14ac:dyDescent="0.55000000000000004">
      <c r="A157" s="1">
        <v>362</v>
      </c>
      <c r="B157" s="1">
        <v>362</v>
      </c>
      <c r="C157" s="1">
        <v>53033032211</v>
      </c>
      <c r="D157" s="1" t="s">
        <v>190</v>
      </c>
      <c r="E157" s="1" t="s">
        <v>186</v>
      </c>
      <c r="F157" s="1">
        <v>10</v>
      </c>
      <c r="G157" s="1">
        <v>20</v>
      </c>
      <c r="H157" s="1">
        <v>728</v>
      </c>
      <c r="I157" s="1">
        <v>66.7</v>
      </c>
      <c r="J157" s="1">
        <v>2981</v>
      </c>
      <c r="K157" s="1">
        <v>117250</v>
      </c>
      <c r="L157" s="1">
        <v>23</v>
      </c>
      <c r="M157" s="1">
        <v>35.700000000000003</v>
      </c>
      <c r="N157" s="1">
        <v>459700</v>
      </c>
      <c r="O157" s="1">
        <v>27</v>
      </c>
      <c r="P157" s="1">
        <v>245</v>
      </c>
      <c r="Q157" s="1">
        <v>338</v>
      </c>
      <c r="R157" s="1">
        <v>0.64</v>
      </c>
      <c r="S157" s="1">
        <v>2015</v>
      </c>
      <c r="W157" s="1" t="s">
        <v>34</v>
      </c>
      <c r="Y157" s="1" t="s">
        <v>27</v>
      </c>
    </row>
    <row r="158" spans="1:25" x14ac:dyDescent="0.55000000000000004">
      <c r="A158" s="1">
        <v>364</v>
      </c>
      <c r="B158" s="1">
        <v>364</v>
      </c>
      <c r="C158" s="1">
        <v>53033032213</v>
      </c>
      <c r="D158" s="1" t="s">
        <v>191</v>
      </c>
      <c r="E158" s="1" t="s">
        <v>186</v>
      </c>
      <c r="F158" s="1">
        <v>6</v>
      </c>
      <c r="G158" s="1">
        <v>15</v>
      </c>
      <c r="H158" s="1">
        <v>645</v>
      </c>
      <c r="I158" s="1">
        <v>69.599999999999994</v>
      </c>
      <c r="J158" s="1">
        <v>2599</v>
      </c>
      <c r="K158" s="1">
        <v>143585</v>
      </c>
      <c r="L158" s="1">
        <v>6</v>
      </c>
      <c r="M158" s="1">
        <v>0</v>
      </c>
      <c r="N158" s="1">
        <v>580100</v>
      </c>
      <c r="O158" s="1">
        <v>19</v>
      </c>
      <c r="P158" s="1">
        <v>140</v>
      </c>
      <c r="Q158" s="1">
        <v>421</v>
      </c>
      <c r="R158" s="1">
        <v>0.78</v>
      </c>
      <c r="S158" s="1">
        <v>2015</v>
      </c>
      <c r="W158" s="1" t="s">
        <v>34</v>
      </c>
      <c r="Y158" s="1" t="s">
        <v>27</v>
      </c>
    </row>
    <row r="159" spans="1:25" x14ac:dyDescent="0.55000000000000004">
      <c r="A159" s="1">
        <v>365</v>
      </c>
      <c r="B159" s="1">
        <v>365</v>
      </c>
      <c r="C159" s="1">
        <v>53033032214</v>
      </c>
      <c r="D159" s="1" t="s">
        <v>192</v>
      </c>
      <c r="E159" s="1" t="s">
        <v>186</v>
      </c>
      <c r="F159" s="1">
        <v>5</v>
      </c>
      <c r="G159" s="1">
        <v>12</v>
      </c>
      <c r="H159" s="1">
        <v>1179</v>
      </c>
      <c r="I159" s="1">
        <v>73.099999999999994</v>
      </c>
      <c r="J159" s="1">
        <v>3656</v>
      </c>
      <c r="K159" s="1">
        <v>156481</v>
      </c>
      <c r="L159" s="1">
        <v>12</v>
      </c>
      <c r="M159" s="1">
        <v>0</v>
      </c>
      <c r="N159" s="1">
        <v>726100</v>
      </c>
      <c r="O159" s="1">
        <v>0</v>
      </c>
      <c r="P159" s="1">
        <v>142</v>
      </c>
      <c r="Q159" s="1">
        <v>533</v>
      </c>
      <c r="R159" s="1">
        <v>0.56999999999999995</v>
      </c>
      <c r="S159" s="1">
        <v>2015</v>
      </c>
      <c r="W159" s="1" t="s">
        <v>34</v>
      </c>
      <c r="Y159" s="1" t="s">
        <v>27</v>
      </c>
    </row>
    <row r="160" spans="1:25" x14ac:dyDescent="0.55000000000000004">
      <c r="A160" s="1">
        <v>366</v>
      </c>
      <c r="B160" s="1">
        <v>366</v>
      </c>
      <c r="C160" s="1">
        <v>53033032215</v>
      </c>
      <c r="D160" s="1" t="s">
        <v>193</v>
      </c>
      <c r="E160" s="1" t="s">
        <v>183</v>
      </c>
      <c r="F160" s="1">
        <v>4</v>
      </c>
      <c r="G160" s="1">
        <v>2</v>
      </c>
      <c r="H160" s="1">
        <v>1030</v>
      </c>
      <c r="I160" s="1">
        <v>83.1</v>
      </c>
      <c r="J160" s="1">
        <v>2343</v>
      </c>
      <c r="K160" s="1">
        <v>190900</v>
      </c>
      <c r="L160" s="1">
        <v>7</v>
      </c>
      <c r="M160" s="1">
        <v>6.8</v>
      </c>
      <c r="N160" s="1">
        <v>495400</v>
      </c>
      <c r="O160" s="1">
        <v>0</v>
      </c>
      <c r="P160" s="1">
        <v>0</v>
      </c>
      <c r="Q160" s="1">
        <v>405</v>
      </c>
      <c r="R160" s="1">
        <v>0.6</v>
      </c>
      <c r="S160" s="1">
        <v>2015</v>
      </c>
      <c r="W160" s="1" t="s">
        <v>34</v>
      </c>
      <c r="Y160" s="1" t="s">
        <v>27</v>
      </c>
    </row>
    <row r="161" spans="1:25" x14ac:dyDescent="0.55000000000000004">
      <c r="A161" s="1">
        <v>367</v>
      </c>
      <c r="B161" s="1">
        <v>367</v>
      </c>
      <c r="C161" s="1">
        <v>53033032307</v>
      </c>
      <c r="D161" s="1" t="s">
        <v>194</v>
      </c>
      <c r="E161" s="1" t="s">
        <v>186</v>
      </c>
      <c r="F161" s="1">
        <v>5</v>
      </c>
      <c r="G161" s="1">
        <v>23</v>
      </c>
      <c r="H161" s="1">
        <v>818</v>
      </c>
      <c r="I161" s="1">
        <v>51.3</v>
      </c>
      <c r="J161" s="1">
        <v>3997</v>
      </c>
      <c r="K161" s="1">
        <v>121402</v>
      </c>
      <c r="L161" s="1">
        <v>10</v>
      </c>
      <c r="M161" s="1">
        <v>59.2</v>
      </c>
      <c r="N161" s="1">
        <v>436800</v>
      </c>
      <c r="O161" s="1">
        <v>0</v>
      </c>
      <c r="P161" s="1">
        <v>0</v>
      </c>
      <c r="Q161" s="1">
        <v>1036</v>
      </c>
      <c r="R161" s="1">
        <v>0.87</v>
      </c>
      <c r="S161" s="1">
        <v>2015</v>
      </c>
      <c r="W161" s="1" t="s">
        <v>34</v>
      </c>
      <c r="Y161" s="1" t="s">
        <v>27</v>
      </c>
    </row>
    <row r="162" spans="1:25" x14ac:dyDescent="0.55000000000000004">
      <c r="A162" s="1">
        <v>368</v>
      </c>
      <c r="B162" s="1">
        <v>368</v>
      </c>
      <c r="C162" s="1">
        <v>53033032309</v>
      </c>
      <c r="D162" s="1" t="s">
        <v>195</v>
      </c>
      <c r="E162" s="1" t="s">
        <v>171</v>
      </c>
      <c r="F162" s="1">
        <v>15</v>
      </c>
      <c r="G162" s="1">
        <v>54</v>
      </c>
      <c r="H162" s="1">
        <v>660</v>
      </c>
      <c r="I162" s="1">
        <v>77.2</v>
      </c>
      <c r="J162" s="1">
        <v>3035</v>
      </c>
      <c r="K162" s="1">
        <v>109469</v>
      </c>
      <c r="L162" s="1">
        <v>80</v>
      </c>
      <c r="M162" s="1">
        <v>19.600000000000001</v>
      </c>
      <c r="N162" s="1">
        <v>580900</v>
      </c>
      <c r="O162" s="1">
        <v>111</v>
      </c>
      <c r="P162" s="1">
        <v>2924</v>
      </c>
      <c r="Q162" s="1">
        <v>136</v>
      </c>
      <c r="R162" s="1">
        <v>0.53</v>
      </c>
      <c r="S162" s="1">
        <v>2015</v>
      </c>
      <c r="W162" s="1" t="s">
        <v>34</v>
      </c>
      <c r="Y162" s="1" t="s">
        <v>27</v>
      </c>
    </row>
    <row r="163" spans="1:25" x14ac:dyDescent="0.55000000000000004">
      <c r="A163" s="1">
        <v>369</v>
      </c>
      <c r="B163" s="1">
        <v>369</v>
      </c>
      <c r="C163" s="1">
        <v>53033032311</v>
      </c>
      <c r="D163" s="1" t="s">
        <v>196</v>
      </c>
      <c r="E163" s="1" t="s">
        <v>186</v>
      </c>
      <c r="F163" s="1">
        <v>2</v>
      </c>
      <c r="G163" s="1">
        <v>14</v>
      </c>
      <c r="H163" s="1">
        <v>643</v>
      </c>
      <c r="I163" s="1">
        <v>56.1</v>
      </c>
      <c r="J163" s="1">
        <v>3854</v>
      </c>
      <c r="K163" s="1">
        <v>149087</v>
      </c>
      <c r="L163" s="1">
        <v>6</v>
      </c>
      <c r="M163" s="1">
        <v>14.3</v>
      </c>
      <c r="N163" s="1">
        <v>521700</v>
      </c>
      <c r="O163" s="1">
        <v>0</v>
      </c>
      <c r="P163" s="1">
        <v>0</v>
      </c>
      <c r="Q163" s="1">
        <v>927</v>
      </c>
      <c r="R163" s="1">
        <v>0.88</v>
      </c>
      <c r="S163" s="1">
        <v>2015</v>
      </c>
      <c r="W163" s="1" t="s">
        <v>34</v>
      </c>
      <c r="Y163" s="1" t="s">
        <v>27</v>
      </c>
    </row>
    <row r="164" spans="1:25" x14ac:dyDescent="0.55000000000000004">
      <c r="A164" s="1">
        <v>370</v>
      </c>
      <c r="B164" s="1">
        <v>370</v>
      </c>
      <c r="C164" s="1">
        <v>53033032313</v>
      </c>
      <c r="D164" s="1" t="s">
        <v>197</v>
      </c>
      <c r="E164" s="1" t="s">
        <v>186</v>
      </c>
      <c r="F164" s="1">
        <v>3</v>
      </c>
      <c r="G164" s="1">
        <v>38</v>
      </c>
      <c r="H164" s="1">
        <v>844</v>
      </c>
      <c r="I164" s="1">
        <v>60</v>
      </c>
      <c r="J164" s="1">
        <v>4262</v>
      </c>
      <c r="K164" s="1">
        <v>96573</v>
      </c>
      <c r="L164" s="1">
        <v>60</v>
      </c>
      <c r="M164" s="1">
        <v>20</v>
      </c>
      <c r="N164" s="1">
        <v>610100</v>
      </c>
      <c r="O164" s="1">
        <v>140</v>
      </c>
      <c r="P164" s="1">
        <v>1245</v>
      </c>
      <c r="Q164" s="1">
        <v>310</v>
      </c>
      <c r="R164" s="1">
        <v>0.32</v>
      </c>
      <c r="S164" s="1">
        <v>2015</v>
      </c>
      <c r="W164" s="1" t="s">
        <v>34</v>
      </c>
      <c r="Y164" s="1" t="s">
        <v>27</v>
      </c>
    </row>
    <row r="165" spans="1:25" x14ac:dyDescent="0.55000000000000004">
      <c r="A165" s="1">
        <v>371</v>
      </c>
      <c r="B165" s="1">
        <v>371</v>
      </c>
      <c r="C165" s="1">
        <v>53033032315</v>
      </c>
      <c r="D165" s="1" t="s">
        <v>198</v>
      </c>
      <c r="E165" s="1" t="s">
        <v>183</v>
      </c>
      <c r="F165" s="1">
        <v>6</v>
      </c>
      <c r="G165" s="1">
        <v>19</v>
      </c>
      <c r="H165" s="1">
        <v>611</v>
      </c>
      <c r="I165" s="1">
        <v>57.1</v>
      </c>
      <c r="J165" s="1">
        <v>3511</v>
      </c>
      <c r="K165" s="1">
        <v>131992</v>
      </c>
      <c r="L165" s="1">
        <v>13</v>
      </c>
      <c r="M165" s="1">
        <v>23.5</v>
      </c>
      <c r="N165" s="1">
        <v>626700</v>
      </c>
      <c r="O165" s="1">
        <v>0</v>
      </c>
      <c r="P165" s="1">
        <v>0</v>
      </c>
      <c r="Q165" s="1">
        <v>797</v>
      </c>
      <c r="R165" s="1">
        <v>0.85</v>
      </c>
      <c r="S165" s="1">
        <v>2015</v>
      </c>
      <c r="W165" s="1" t="s">
        <v>34</v>
      </c>
      <c r="Y165" s="1" t="s">
        <v>27</v>
      </c>
    </row>
    <row r="166" spans="1:25" x14ac:dyDescent="0.55000000000000004">
      <c r="A166" s="1">
        <v>372</v>
      </c>
      <c r="B166" s="1">
        <v>372</v>
      </c>
      <c r="C166" s="1">
        <v>53033032316</v>
      </c>
      <c r="D166" s="1" t="s">
        <v>199</v>
      </c>
      <c r="E166" s="1" t="s">
        <v>186</v>
      </c>
      <c r="F166" s="1">
        <v>4</v>
      </c>
      <c r="G166" s="1">
        <v>14</v>
      </c>
      <c r="H166" s="1">
        <v>818</v>
      </c>
      <c r="I166" s="1">
        <v>77.900000000000006</v>
      </c>
      <c r="J166" s="1">
        <v>3271</v>
      </c>
      <c r="K166" s="1">
        <v>164599</v>
      </c>
      <c r="L166" s="1">
        <v>10</v>
      </c>
      <c r="M166" s="1">
        <v>31.3</v>
      </c>
      <c r="N166" s="1">
        <v>563300</v>
      </c>
      <c r="O166" s="1">
        <v>0</v>
      </c>
      <c r="P166" s="1">
        <v>0</v>
      </c>
      <c r="Q166" s="1">
        <v>558</v>
      </c>
      <c r="R166" s="1">
        <v>0.74</v>
      </c>
      <c r="S166" s="1">
        <v>2015</v>
      </c>
      <c r="W166" s="1" t="s">
        <v>34</v>
      </c>
      <c r="Y166" s="1" t="s">
        <v>27</v>
      </c>
    </row>
    <row r="167" spans="1:25" x14ac:dyDescent="0.55000000000000004">
      <c r="A167" s="1">
        <v>373</v>
      </c>
      <c r="B167" s="1">
        <v>373</v>
      </c>
      <c r="C167" s="1">
        <v>53033032317</v>
      </c>
      <c r="D167" s="1" t="s">
        <v>200</v>
      </c>
      <c r="E167" s="1" t="s">
        <v>186</v>
      </c>
      <c r="F167" s="1">
        <v>3</v>
      </c>
      <c r="G167" s="1">
        <v>8</v>
      </c>
      <c r="H167" s="1">
        <v>935</v>
      </c>
      <c r="I167" s="1">
        <v>71.5</v>
      </c>
      <c r="J167" s="1">
        <v>3691</v>
      </c>
      <c r="K167" s="1">
        <v>138854</v>
      </c>
      <c r="L167" s="1">
        <v>17</v>
      </c>
      <c r="M167" s="1">
        <v>18.8</v>
      </c>
      <c r="N167" s="1">
        <v>549300</v>
      </c>
      <c r="O167" s="1">
        <v>0</v>
      </c>
      <c r="P167" s="1">
        <v>240</v>
      </c>
      <c r="Q167" s="1">
        <v>564</v>
      </c>
      <c r="R167" s="1">
        <v>0.81</v>
      </c>
      <c r="S167" s="1">
        <v>2015</v>
      </c>
      <c r="W167" s="1" t="s">
        <v>34</v>
      </c>
      <c r="Y167" s="1" t="s">
        <v>27</v>
      </c>
    </row>
    <row r="168" spans="1:25" x14ac:dyDescent="0.55000000000000004">
      <c r="A168" s="1">
        <v>374</v>
      </c>
      <c r="B168" s="1">
        <v>374</v>
      </c>
      <c r="C168" s="1">
        <v>53033032318</v>
      </c>
      <c r="D168" s="1" t="s">
        <v>201</v>
      </c>
      <c r="E168" s="1" t="s">
        <v>186</v>
      </c>
      <c r="F168" s="1">
        <v>8</v>
      </c>
      <c r="G168" s="1">
        <v>14</v>
      </c>
      <c r="H168" s="1">
        <v>983</v>
      </c>
      <c r="I168" s="1">
        <v>77.8</v>
      </c>
      <c r="J168" s="1">
        <v>3196</v>
      </c>
      <c r="K168" s="1">
        <v>153098</v>
      </c>
      <c r="L168" s="1">
        <v>12</v>
      </c>
      <c r="M168" s="1">
        <v>14.9</v>
      </c>
      <c r="N168" s="1">
        <v>442700</v>
      </c>
      <c r="O168" s="1">
        <v>31</v>
      </c>
      <c r="P168" s="1">
        <v>79</v>
      </c>
      <c r="Q168" s="1">
        <v>397</v>
      </c>
      <c r="R168" s="1">
        <v>0.63</v>
      </c>
      <c r="S168" s="1">
        <v>2015</v>
      </c>
      <c r="W168" s="1" t="s">
        <v>34</v>
      </c>
      <c r="Y168" s="1" t="s">
        <v>27</v>
      </c>
    </row>
    <row r="169" spans="1:25" x14ac:dyDescent="0.55000000000000004">
      <c r="A169" s="1">
        <v>376</v>
      </c>
      <c r="B169" s="1">
        <v>376</v>
      </c>
      <c r="C169" s="1">
        <v>53033032320</v>
      </c>
      <c r="D169" s="1" t="s">
        <v>202</v>
      </c>
      <c r="E169" s="1" t="s">
        <v>171</v>
      </c>
      <c r="F169" s="1">
        <v>4</v>
      </c>
      <c r="G169" s="1">
        <v>14</v>
      </c>
      <c r="H169" s="1">
        <v>536</v>
      </c>
      <c r="I169" s="1">
        <v>59.3</v>
      </c>
      <c r="J169" s="1">
        <v>2488</v>
      </c>
      <c r="K169" s="1">
        <v>149519</v>
      </c>
      <c r="L169" s="1">
        <v>3</v>
      </c>
      <c r="M169" s="1">
        <v>0</v>
      </c>
      <c r="N169" s="1">
        <v>706600</v>
      </c>
      <c r="O169" s="1">
        <v>0</v>
      </c>
      <c r="P169" s="1">
        <v>0</v>
      </c>
      <c r="Q169" s="1">
        <v>789</v>
      </c>
      <c r="R169" s="1">
        <v>0.87</v>
      </c>
      <c r="S169" s="1">
        <v>2015</v>
      </c>
      <c r="W169" s="1" t="s">
        <v>34</v>
      </c>
      <c r="Y169" s="1" t="s">
        <v>27</v>
      </c>
    </row>
    <row r="170" spans="1:25" x14ac:dyDescent="0.55000000000000004">
      <c r="A170" s="1">
        <v>379</v>
      </c>
      <c r="B170" s="1">
        <v>379</v>
      </c>
      <c r="C170" s="1">
        <v>53033032323</v>
      </c>
      <c r="D170" s="1" t="s">
        <v>203</v>
      </c>
      <c r="E170" s="1" t="s">
        <v>171</v>
      </c>
      <c r="F170" s="1">
        <v>4</v>
      </c>
      <c r="G170" s="1">
        <v>29</v>
      </c>
      <c r="H170" s="1">
        <v>754</v>
      </c>
      <c r="I170" s="1">
        <v>70.900000000000006</v>
      </c>
      <c r="J170" s="1">
        <v>3511</v>
      </c>
      <c r="K170" s="1">
        <v>119773</v>
      </c>
      <c r="L170" s="1">
        <v>31</v>
      </c>
      <c r="M170" s="1">
        <v>26.1</v>
      </c>
      <c r="N170" s="1">
        <v>406900</v>
      </c>
      <c r="O170" s="1">
        <v>22</v>
      </c>
      <c r="P170" s="1">
        <v>623</v>
      </c>
      <c r="Q170" s="1">
        <v>277</v>
      </c>
      <c r="R170" s="1">
        <v>0.72</v>
      </c>
      <c r="S170" s="1">
        <v>2015</v>
      </c>
      <c r="W170" s="1" t="s">
        <v>34</v>
      </c>
      <c r="Y170" s="1" t="s">
        <v>27</v>
      </c>
    </row>
    <row r="171" spans="1:25" x14ac:dyDescent="0.55000000000000004">
      <c r="A171" s="1">
        <v>380</v>
      </c>
      <c r="B171" s="1">
        <v>380</v>
      </c>
      <c r="C171" s="1">
        <v>53033032324</v>
      </c>
      <c r="D171" s="1" t="s">
        <v>204</v>
      </c>
      <c r="E171" s="1" t="s">
        <v>171</v>
      </c>
      <c r="F171" s="1">
        <v>5</v>
      </c>
      <c r="G171" s="1">
        <v>43</v>
      </c>
      <c r="H171" s="1">
        <v>464</v>
      </c>
      <c r="I171" s="1">
        <v>45</v>
      </c>
      <c r="J171" s="1">
        <v>3436</v>
      </c>
      <c r="K171" s="1">
        <v>86600</v>
      </c>
      <c r="L171" s="1">
        <v>44</v>
      </c>
      <c r="M171" s="1">
        <v>20.5</v>
      </c>
      <c r="N171" s="1">
        <v>399700</v>
      </c>
      <c r="O171" s="1">
        <v>157</v>
      </c>
      <c r="P171" s="1">
        <v>757</v>
      </c>
      <c r="Q171" s="1">
        <v>454</v>
      </c>
      <c r="R171" s="1">
        <v>0.66</v>
      </c>
      <c r="S171" s="1">
        <v>2015</v>
      </c>
      <c r="W171" s="1" t="s">
        <v>34</v>
      </c>
      <c r="Y171" s="1" t="s">
        <v>27</v>
      </c>
    </row>
    <row r="172" spans="1:25" x14ac:dyDescent="0.55000000000000004">
      <c r="A172" s="1">
        <v>381</v>
      </c>
      <c r="B172" s="1">
        <v>381</v>
      </c>
      <c r="C172" s="1">
        <v>53033032325</v>
      </c>
      <c r="D172" s="1" t="s">
        <v>205</v>
      </c>
      <c r="E172" s="1" t="s">
        <v>171</v>
      </c>
      <c r="F172" s="1">
        <v>10</v>
      </c>
      <c r="G172" s="1">
        <v>41</v>
      </c>
      <c r="H172" s="1">
        <v>474</v>
      </c>
      <c r="I172" s="1">
        <v>64.400000000000006</v>
      </c>
      <c r="J172" s="1">
        <v>3507</v>
      </c>
      <c r="K172" s="1">
        <v>107727</v>
      </c>
      <c r="L172" s="1">
        <v>51</v>
      </c>
      <c r="M172" s="1">
        <v>25.8</v>
      </c>
      <c r="N172" s="1">
        <v>707900</v>
      </c>
      <c r="O172" s="1">
        <v>469</v>
      </c>
      <c r="P172" s="1">
        <v>916</v>
      </c>
      <c r="Q172" s="1">
        <v>176</v>
      </c>
      <c r="R172" s="1">
        <v>0.56000000000000005</v>
      </c>
      <c r="S172" s="1">
        <v>2015</v>
      </c>
      <c r="W172" s="1" t="s">
        <v>34</v>
      </c>
      <c r="Y172" s="1" t="s">
        <v>27</v>
      </c>
    </row>
    <row r="173" spans="1:25" x14ac:dyDescent="0.55000000000000004">
      <c r="A173" s="1">
        <v>394</v>
      </c>
      <c r="B173" s="1">
        <v>394</v>
      </c>
      <c r="C173" s="1">
        <v>53033000100</v>
      </c>
      <c r="D173" s="1" t="s">
        <v>24</v>
      </c>
      <c r="E173" s="1" t="s">
        <v>25</v>
      </c>
      <c r="F173" s="1">
        <v>22</v>
      </c>
      <c r="G173" s="1">
        <v>59</v>
      </c>
      <c r="I173" s="1">
        <v>46.9</v>
      </c>
      <c r="K173" s="1">
        <v>47518</v>
      </c>
      <c r="L173" s="1">
        <v>71</v>
      </c>
      <c r="M173" s="1">
        <v>625</v>
      </c>
      <c r="N173" s="1">
        <v>497300</v>
      </c>
      <c r="O173" s="1">
        <v>111</v>
      </c>
      <c r="P173" s="1">
        <v>1967</v>
      </c>
      <c r="Q173" s="1">
        <v>290</v>
      </c>
      <c r="R173" s="1">
        <v>0.57999999999999996</v>
      </c>
      <c r="S173" s="1">
        <v>2010</v>
      </c>
      <c r="T173" s="1">
        <v>537084</v>
      </c>
      <c r="W173" s="1" t="s">
        <v>206</v>
      </c>
      <c r="Y173" s="1" t="s">
        <v>206</v>
      </c>
    </row>
    <row r="174" spans="1:25" x14ac:dyDescent="0.55000000000000004">
      <c r="A174" s="1">
        <v>395</v>
      </c>
      <c r="B174" s="1">
        <v>395</v>
      </c>
      <c r="C174" s="1">
        <v>53033000200</v>
      </c>
      <c r="D174" s="1" t="s">
        <v>28</v>
      </c>
      <c r="E174" s="1" t="s">
        <v>25</v>
      </c>
      <c r="F174" s="1">
        <v>15</v>
      </c>
      <c r="G174" s="1">
        <v>48</v>
      </c>
      <c r="I174" s="1">
        <v>49.3</v>
      </c>
      <c r="K174" s="1">
        <v>54797</v>
      </c>
      <c r="L174" s="1">
        <v>44</v>
      </c>
      <c r="M174" s="1">
        <v>554</v>
      </c>
      <c r="N174" s="1">
        <v>358700</v>
      </c>
      <c r="O174" s="1">
        <v>160</v>
      </c>
      <c r="P174" s="1">
        <v>1433</v>
      </c>
      <c r="Q174" s="1">
        <v>398</v>
      </c>
      <c r="R174" s="1">
        <v>0.7</v>
      </c>
      <c r="S174" s="1">
        <v>2010</v>
      </c>
      <c r="T174" s="1">
        <v>387396</v>
      </c>
      <c r="W174" s="1" t="s">
        <v>206</v>
      </c>
      <c r="Y174" s="1" t="s">
        <v>206</v>
      </c>
    </row>
    <row r="175" spans="1:25" x14ac:dyDescent="0.55000000000000004">
      <c r="A175" s="1">
        <v>396</v>
      </c>
      <c r="B175" s="1">
        <v>396</v>
      </c>
      <c r="C175" s="1">
        <v>53033000300</v>
      </c>
      <c r="D175" s="1" t="s">
        <v>29</v>
      </c>
      <c r="E175" s="1" t="s">
        <v>25</v>
      </c>
      <c r="F175" s="1">
        <v>15</v>
      </c>
      <c r="G175" s="1">
        <v>37</v>
      </c>
      <c r="I175" s="1">
        <v>38</v>
      </c>
      <c r="K175" s="1">
        <v>61966</v>
      </c>
      <c r="L175" s="1">
        <v>24</v>
      </c>
      <c r="M175" s="1">
        <v>191</v>
      </c>
      <c r="N175" s="1">
        <v>346500</v>
      </c>
      <c r="O175" s="1">
        <v>0</v>
      </c>
      <c r="P175" s="1">
        <v>81</v>
      </c>
      <c r="Q175" s="1">
        <v>182</v>
      </c>
      <c r="R175" s="1">
        <v>0.73</v>
      </c>
      <c r="S175" s="1">
        <v>2010</v>
      </c>
      <c r="T175" s="1">
        <v>374220</v>
      </c>
      <c r="W175" s="1" t="s">
        <v>206</v>
      </c>
      <c r="Y175" s="1" t="s">
        <v>206</v>
      </c>
    </row>
    <row r="176" spans="1:25" x14ac:dyDescent="0.55000000000000004">
      <c r="A176" s="1">
        <v>397</v>
      </c>
      <c r="B176" s="1">
        <v>397</v>
      </c>
      <c r="C176" s="1">
        <v>53033000401</v>
      </c>
      <c r="D176" s="1" t="s">
        <v>30</v>
      </c>
      <c r="E176" s="1" t="s">
        <v>25</v>
      </c>
      <c r="F176" s="1">
        <v>9</v>
      </c>
      <c r="G176" s="1">
        <v>63</v>
      </c>
      <c r="I176" s="1">
        <v>29.6</v>
      </c>
      <c r="K176" s="1">
        <v>35095</v>
      </c>
      <c r="L176" s="1">
        <v>70</v>
      </c>
      <c r="M176" s="1">
        <v>675</v>
      </c>
      <c r="N176" s="1">
        <v>342100</v>
      </c>
      <c r="O176" s="1">
        <v>88</v>
      </c>
      <c r="P176" s="1">
        <v>2325</v>
      </c>
      <c r="Q176" s="1">
        <v>195</v>
      </c>
      <c r="R176" s="1">
        <v>0.62</v>
      </c>
      <c r="S176" s="1">
        <v>2010</v>
      </c>
      <c r="T176" s="1">
        <v>369468</v>
      </c>
      <c r="W176" s="1" t="s">
        <v>206</v>
      </c>
      <c r="Y176" s="1" t="s">
        <v>206</v>
      </c>
    </row>
    <row r="177" spans="1:25" x14ac:dyDescent="0.55000000000000004">
      <c r="A177" s="1">
        <v>398</v>
      </c>
      <c r="B177" s="1">
        <v>398</v>
      </c>
      <c r="C177" s="1">
        <v>53033000402</v>
      </c>
      <c r="D177" s="1" t="s">
        <v>32</v>
      </c>
      <c r="E177" s="1" t="s">
        <v>25</v>
      </c>
      <c r="F177" s="1">
        <v>15</v>
      </c>
      <c r="G177" s="1">
        <v>50</v>
      </c>
      <c r="I177" s="1">
        <v>40.799999999999997</v>
      </c>
      <c r="K177" s="1">
        <v>45183</v>
      </c>
      <c r="L177" s="1">
        <v>57</v>
      </c>
      <c r="M177" s="1">
        <v>598</v>
      </c>
      <c r="N177" s="1">
        <v>387400</v>
      </c>
      <c r="O177" s="1">
        <v>0</v>
      </c>
      <c r="P177" s="1">
        <v>1073</v>
      </c>
      <c r="Q177" s="1">
        <v>188</v>
      </c>
      <c r="R177" s="1">
        <v>0.75</v>
      </c>
      <c r="S177" s="1">
        <v>2010</v>
      </c>
      <c r="T177" s="1">
        <v>418392</v>
      </c>
      <c r="W177" s="1" t="s">
        <v>206</v>
      </c>
      <c r="Y177" s="1" t="s">
        <v>206</v>
      </c>
    </row>
    <row r="178" spans="1:25" x14ac:dyDescent="0.55000000000000004">
      <c r="A178" s="1">
        <v>399</v>
      </c>
      <c r="B178" s="1">
        <v>399</v>
      </c>
      <c r="C178" s="1">
        <v>53033000500</v>
      </c>
      <c r="D178" s="1" t="s">
        <v>33</v>
      </c>
      <c r="E178" s="1" t="s">
        <v>25</v>
      </c>
      <c r="F178" s="1">
        <v>5</v>
      </c>
      <c r="G178" s="1">
        <v>21</v>
      </c>
      <c r="I178" s="1">
        <v>62.3</v>
      </c>
      <c r="K178" s="1">
        <v>110125</v>
      </c>
      <c r="L178" s="1">
        <v>2</v>
      </c>
      <c r="M178" s="1">
        <v>0</v>
      </c>
      <c r="N178" s="1">
        <v>596100</v>
      </c>
      <c r="O178" s="1">
        <v>0</v>
      </c>
      <c r="P178" s="1">
        <v>0</v>
      </c>
      <c r="Q178" s="1">
        <v>441</v>
      </c>
      <c r="R178" s="1">
        <v>0.8</v>
      </c>
      <c r="S178" s="1">
        <v>2010</v>
      </c>
      <c r="T178" s="1">
        <v>643788</v>
      </c>
      <c r="W178" s="1" t="s">
        <v>206</v>
      </c>
      <c r="Y178" s="1" t="s">
        <v>206</v>
      </c>
    </row>
    <row r="179" spans="1:25" x14ac:dyDescent="0.55000000000000004">
      <c r="A179" s="1">
        <v>400</v>
      </c>
      <c r="B179" s="1">
        <v>400</v>
      </c>
      <c r="C179" s="1">
        <v>53033000600</v>
      </c>
      <c r="D179" s="1" t="s">
        <v>35</v>
      </c>
      <c r="E179" s="1" t="s">
        <v>25</v>
      </c>
      <c r="F179" s="1">
        <v>19</v>
      </c>
      <c r="G179" s="1">
        <v>52</v>
      </c>
      <c r="I179" s="1">
        <v>37</v>
      </c>
      <c r="K179" s="1">
        <v>56944</v>
      </c>
      <c r="L179" s="1">
        <v>38</v>
      </c>
      <c r="M179" s="1">
        <v>352</v>
      </c>
      <c r="N179" s="1">
        <v>366500</v>
      </c>
      <c r="O179" s="1">
        <v>85</v>
      </c>
      <c r="P179" s="1">
        <v>1167</v>
      </c>
      <c r="Q179" s="1">
        <v>485</v>
      </c>
      <c r="R179" s="1">
        <v>0.55000000000000004</v>
      </c>
      <c r="S179" s="1">
        <v>2010</v>
      </c>
      <c r="T179" s="1">
        <v>395820</v>
      </c>
      <c r="W179" s="1" t="s">
        <v>206</v>
      </c>
      <c r="Y179" s="1" t="s">
        <v>206</v>
      </c>
    </row>
    <row r="180" spans="1:25" x14ac:dyDescent="0.55000000000000004">
      <c r="A180" s="1">
        <v>401</v>
      </c>
      <c r="B180" s="1">
        <v>401</v>
      </c>
      <c r="C180" s="1">
        <v>53033000700</v>
      </c>
      <c r="D180" s="1" t="s">
        <v>36</v>
      </c>
      <c r="E180" s="1" t="s">
        <v>25</v>
      </c>
      <c r="F180" s="1">
        <v>23</v>
      </c>
      <c r="G180" s="1">
        <v>49</v>
      </c>
      <c r="I180" s="1">
        <v>52.5</v>
      </c>
      <c r="K180" s="1">
        <v>44144</v>
      </c>
      <c r="L180" s="1">
        <v>68</v>
      </c>
      <c r="M180" s="1">
        <v>797</v>
      </c>
      <c r="N180" s="1">
        <v>367800</v>
      </c>
      <c r="O180" s="1">
        <v>78</v>
      </c>
      <c r="P180" s="1">
        <v>1371</v>
      </c>
      <c r="Q180" s="1">
        <v>230</v>
      </c>
      <c r="R180" s="1">
        <v>0.59</v>
      </c>
      <c r="S180" s="1">
        <v>2010</v>
      </c>
      <c r="T180" s="1">
        <v>397224</v>
      </c>
      <c r="W180" s="1" t="s">
        <v>206</v>
      </c>
      <c r="Y180" s="1" t="s">
        <v>206</v>
      </c>
    </row>
    <row r="181" spans="1:25" x14ac:dyDescent="0.55000000000000004">
      <c r="A181" s="1">
        <v>402</v>
      </c>
      <c r="B181" s="1">
        <v>402</v>
      </c>
      <c r="C181" s="1">
        <v>53033000800</v>
      </c>
      <c r="D181" s="1" t="s">
        <v>37</v>
      </c>
      <c r="E181" s="1" t="s">
        <v>25</v>
      </c>
      <c r="F181" s="1">
        <v>19</v>
      </c>
      <c r="G181" s="1">
        <v>39</v>
      </c>
      <c r="I181" s="1">
        <v>48.9</v>
      </c>
      <c r="K181" s="1">
        <v>64113</v>
      </c>
      <c r="L181" s="1">
        <v>22</v>
      </c>
      <c r="M181" s="1">
        <v>139</v>
      </c>
      <c r="N181" s="1">
        <v>404200</v>
      </c>
      <c r="O181" s="1">
        <v>0</v>
      </c>
      <c r="P181" s="1">
        <v>42</v>
      </c>
      <c r="Q181" s="1">
        <v>243</v>
      </c>
      <c r="R181" s="1">
        <v>0.78</v>
      </c>
      <c r="S181" s="1">
        <v>2010</v>
      </c>
      <c r="T181" s="1">
        <v>436536</v>
      </c>
      <c r="W181" s="1" t="s">
        <v>206</v>
      </c>
      <c r="Y181" s="1" t="s">
        <v>206</v>
      </c>
    </row>
    <row r="182" spans="1:25" x14ac:dyDescent="0.55000000000000004">
      <c r="A182" s="1">
        <v>403</v>
      </c>
      <c r="B182" s="1">
        <v>403</v>
      </c>
      <c r="C182" s="1">
        <v>53033000900</v>
      </c>
      <c r="D182" s="1" t="s">
        <v>39</v>
      </c>
      <c r="E182" s="1" t="s">
        <v>25</v>
      </c>
      <c r="F182" s="1">
        <v>11</v>
      </c>
      <c r="G182" s="1">
        <v>38</v>
      </c>
      <c r="I182" s="1">
        <v>68.8</v>
      </c>
      <c r="K182" s="1">
        <v>86576</v>
      </c>
      <c r="L182" s="1">
        <v>27</v>
      </c>
      <c r="M182" s="1">
        <v>118</v>
      </c>
      <c r="N182" s="1">
        <v>686600</v>
      </c>
      <c r="O182" s="1">
        <v>0</v>
      </c>
      <c r="P182" s="1">
        <v>67</v>
      </c>
      <c r="Q182" s="1">
        <v>227</v>
      </c>
      <c r="R182" s="1">
        <v>0.81</v>
      </c>
      <c r="S182" s="1">
        <v>2010</v>
      </c>
      <c r="T182" s="1">
        <v>741528</v>
      </c>
      <c r="W182" s="1" t="s">
        <v>206</v>
      </c>
      <c r="Y182" s="1" t="s">
        <v>206</v>
      </c>
    </row>
    <row r="183" spans="1:25" x14ac:dyDescent="0.55000000000000004">
      <c r="A183" s="1">
        <v>404</v>
      </c>
      <c r="B183" s="1">
        <v>404</v>
      </c>
      <c r="C183" s="1">
        <v>53033001000</v>
      </c>
      <c r="D183" s="1" t="s">
        <v>40</v>
      </c>
      <c r="E183" s="1" t="s">
        <v>25</v>
      </c>
      <c r="F183" s="1">
        <v>11</v>
      </c>
      <c r="G183" s="1">
        <v>34</v>
      </c>
      <c r="I183" s="1">
        <v>60.7</v>
      </c>
      <c r="K183" s="1">
        <v>70200</v>
      </c>
      <c r="L183" s="1">
        <v>34</v>
      </c>
      <c r="M183" s="1">
        <v>89</v>
      </c>
      <c r="N183" s="1">
        <v>424000</v>
      </c>
      <c r="O183" s="1">
        <v>56</v>
      </c>
      <c r="P183" s="1">
        <v>158</v>
      </c>
      <c r="Q183" s="1">
        <v>83</v>
      </c>
      <c r="R183" s="1">
        <v>0.73</v>
      </c>
      <c r="S183" s="1">
        <v>2010</v>
      </c>
      <c r="T183" s="1">
        <v>457920</v>
      </c>
      <c r="W183" s="1" t="s">
        <v>206</v>
      </c>
      <c r="Y183" s="1" t="s">
        <v>206</v>
      </c>
    </row>
    <row r="184" spans="1:25" x14ac:dyDescent="0.55000000000000004">
      <c r="A184" s="1">
        <v>405</v>
      </c>
      <c r="B184" s="1">
        <v>405</v>
      </c>
      <c r="C184" s="1">
        <v>53033001100</v>
      </c>
      <c r="D184" s="1" t="s">
        <v>41</v>
      </c>
      <c r="E184" s="1" t="s">
        <v>25</v>
      </c>
      <c r="F184" s="1">
        <v>15</v>
      </c>
      <c r="G184" s="1">
        <v>38</v>
      </c>
      <c r="I184" s="1">
        <v>64.400000000000006</v>
      </c>
      <c r="K184" s="1">
        <v>79250</v>
      </c>
      <c r="L184" s="1">
        <v>36</v>
      </c>
      <c r="M184" s="1">
        <v>169</v>
      </c>
      <c r="N184" s="1">
        <v>431900</v>
      </c>
      <c r="O184" s="1">
        <v>38</v>
      </c>
      <c r="P184" s="1">
        <v>151</v>
      </c>
      <c r="Q184" s="1">
        <v>173</v>
      </c>
      <c r="R184" s="1">
        <v>0.72</v>
      </c>
      <c r="S184" s="1">
        <v>2010</v>
      </c>
      <c r="T184" s="1">
        <v>466452</v>
      </c>
      <c r="W184" s="1" t="s">
        <v>206</v>
      </c>
      <c r="Y184" s="1" t="s">
        <v>206</v>
      </c>
    </row>
    <row r="185" spans="1:25" x14ac:dyDescent="0.55000000000000004">
      <c r="A185" s="1">
        <v>406</v>
      </c>
      <c r="B185" s="1">
        <v>406</v>
      </c>
      <c r="C185" s="1">
        <v>53033001200</v>
      </c>
      <c r="D185" s="1" t="s">
        <v>42</v>
      </c>
      <c r="E185" s="1" t="s">
        <v>25</v>
      </c>
      <c r="F185" s="1">
        <v>29</v>
      </c>
      <c r="G185" s="1">
        <v>69</v>
      </c>
      <c r="I185" s="1">
        <v>40.700000000000003</v>
      </c>
      <c r="K185" s="1">
        <v>37392</v>
      </c>
      <c r="L185" s="1">
        <v>79</v>
      </c>
      <c r="M185" s="1">
        <v>1089</v>
      </c>
      <c r="N185" s="1">
        <v>315000</v>
      </c>
      <c r="O185" s="1">
        <v>146</v>
      </c>
      <c r="P185" s="1">
        <v>2693</v>
      </c>
      <c r="Q185" s="1">
        <v>169</v>
      </c>
      <c r="R185" s="1">
        <v>0.57999999999999996</v>
      </c>
      <c r="S185" s="1">
        <v>2010</v>
      </c>
      <c r="T185" s="1">
        <v>340200</v>
      </c>
      <c r="W185" s="1" t="s">
        <v>206</v>
      </c>
      <c r="Y185" s="1" t="s">
        <v>206</v>
      </c>
    </row>
    <row r="186" spans="1:25" x14ac:dyDescent="0.55000000000000004">
      <c r="A186" s="1">
        <v>407</v>
      </c>
      <c r="B186" s="1">
        <v>407</v>
      </c>
      <c r="C186" s="1">
        <v>53033001300</v>
      </c>
      <c r="D186" s="1" t="s">
        <v>43</v>
      </c>
      <c r="E186" s="1" t="s">
        <v>25</v>
      </c>
      <c r="F186" s="1">
        <v>18</v>
      </c>
      <c r="G186" s="1">
        <v>60</v>
      </c>
      <c r="I186" s="1">
        <v>36.700000000000003</v>
      </c>
      <c r="K186" s="1">
        <v>40481</v>
      </c>
      <c r="L186" s="1">
        <v>70</v>
      </c>
      <c r="M186" s="1">
        <v>535</v>
      </c>
      <c r="N186" s="1">
        <v>356700</v>
      </c>
      <c r="O186" s="1">
        <v>120</v>
      </c>
      <c r="P186" s="1">
        <v>1123</v>
      </c>
      <c r="Q186" s="1">
        <v>137</v>
      </c>
      <c r="R186" s="1">
        <v>0.56000000000000005</v>
      </c>
      <c r="S186" s="1">
        <v>2010</v>
      </c>
      <c r="T186" s="1">
        <v>385236</v>
      </c>
      <c r="W186" s="1" t="s">
        <v>206</v>
      </c>
      <c r="Y186" s="1" t="s">
        <v>206</v>
      </c>
    </row>
    <row r="187" spans="1:25" x14ac:dyDescent="0.55000000000000004">
      <c r="A187" s="1">
        <v>408</v>
      </c>
      <c r="B187" s="1">
        <v>408</v>
      </c>
      <c r="C187" s="1">
        <v>53033001400</v>
      </c>
      <c r="D187" s="1" t="s">
        <v>44</v>
      </c>
      <c r="E187" s="1" t="s">
        <v>25</v>
      </c>
      <c r="F187" s="1">
        <v>13</v>
      </c>
      <c r="G187" s="1">
        <v>47</v>
      </c>
      <c r="I187" s="1">
        <v>40.799999999999997</v>
      </c>
      <c r="K187" s="1">
        <v>64052</v>
      </c>
      <c r="L187" s="1">
        <v>39</v>
      </c>
      <c r="M187" s="1">
        <v>361</v>
      </c>
      <c r="N187" s="1">
        <v>410300</v>
      </c>
      <c r="O187" s="1">
        <v>45</v>
      </c>
      <c r="P187" s="1">
        <v>572</v>
      </c>
      <c r="Q187" s="1">
        <v>297</v>
      </c>
      <c r="R187" s="1">
        <v>0.77</v>
      </c>
      <c r="S187" s="1">
        <v>2010</v>
      </c>
      <c r="T187" s="1">
        <v>443124</v>
      </c>
      <c r="W187" s="1" t="s">
        <v>206</v>
      </c>
      <c r="Y187" s="1" t="s">
        <v>206</v>
      </c>
    </row>
    <row r="188" spans="1:25" x14ac:dyDescent="0.55000000000000004">
      <c r="A188" s="1">
        <v>409</v>
      </c>
      <c r="B188" s="1">
        <v>409</v>
      </c>
      <c r="C188" s="1">
        <v>53033001500</v>
      </c>
      <c r="D188" s="1" t="s">
        <v>45</v>
      </c>
      <c r="E188" s="1" t="s">
        <v>25</v>
      </c>
      <c r="F188" s="1">
        <v>6</v>
      </c>
      <c r="G188" s="1">
        <v>39</v>
      </c>
      <c r="I188" s="1">
        <v>62.7</v>
      </c>
      <c r="K188" s="1">
        <v>89438</v>
      </c>
      <c r="L188" s="1">
        <v>15</v>
      </c>
      <c r="M188" s="1">
        <v>69</v>
      </c>
      <c r="N188" s="1">
        <v>594200</v>
      </c>
      <c r="O188" s="1">
        <v>0</v>
      </c>
      <c r="P188" s="1">
        <v>84</v>
      </c>
      <c r="Q188" s="1">
        <v>244</v>
      </c>
      <c r="R188" s="1">
        <v>0.94</v>
      </c>
      <c r="S188" s="1">
        <v>2010</v>
      </c>
      <c r="T188" s="1">
        <v>641736</v>
      </c>
      <c r="W188" s="1" t="s">
        <v>206</v>
      </c>
      <c r="Y188" s="1" t="s">
        <v>206</v>
      </c>
    </row>
    <row r="189" spans="1:25" x14ac:dyDescent="0.55000000000000004">
      <c r="A189" s="1">
        <v>410</v>
      </c>
      <c r="B189" s="1">
        <v>410</v>
      </c>
      <c r="C189" s="1">
        <v>53033001600</v>
      </c>
      <c r="D189" s="1" t="s">
        <v>46</v>
      </c>
      <c r="E189" s="1" t="s">
        <v>25</v>
      </c>
      <c r="F189" s="1">
        <v>10</v>
      </c>
      <c r="G189" s="1">
        <v>34</v>
      </c>
      <c r="I189" s="1">
        <v>56.2</v>
      </c>
      <c r="K189" s="1">
        <v>83913</v>
      </c>
      <c r="L189" s="1">
        <v>17</v>
      </c>
      <c r="M189" s="1">
        <v>131</v>
      </c>
      <c r="N189" s="1">
        <v>592600</v>
      </c>
      <c r="O189" s="1">
        <v>19</v>
      </c>
      <c r="P189" s="1">
        <v>195</v>
      </c>
      <c r="Q189" s="1">
        <v>267</v>
      </c>
      <c r="R189" s="1">
        <v>0.86</v>
      </c>
      <c r="S189" s="1">
        <v>2010</v>
      </c>
      <c r="T189" s="1">
        <v>640008</v>
      </c>
      <c r="W189" s="1" t="s">
        <v>206</v>
      </c>
      <c r="Y189" s="1" t="s">
        <v>206</v>
      </c>
    </row>
    <row r="190" spans="1:25" x14ac:dyDescent="0.55000000000000004">
      <c r="A190" s="1">
        <v>411</v>
      </c>
      <c r="B190" s="1">
        <v>411</v>
      </c>
      <c r="C190" s="1">
        <v>53033001701</v>
      </c>
      <c r="D190" s="1" t="s">
        <v>47</v>
      </c>
      <c r="E190" s="1" t="s">
        <v>25</v>
      </c>
      <c r="F190" s="1">
        <v>17</v>
      </c>
      <c r="G190" s="1">
        <v>64</v>
      </c>
      <c r="I190" s="1">
        <v>60.1</v>
      </c>
      <c r="K190" s="1">
        <v>55052</v>
      </c>
      <c r="L190" s="1">
        <v>45</v>
      </c>
      <c r="M190" s="1">
        <v>343</v>
      </c>
      <c r="N190" s="1">
        <v>347900</v>
      </c>
      <c r="O190" s="1">
        <v>85</v>
      </c>
      <c r="P190" s="1">
        <v>1010</v>
      </c>
      <c r="Q190" s="1">
        <v>208</v>
      </c>
      <c r="R190" s="1">
        <v>0.57999999999999996</v>
      </c>
      <c r="S190" s="1">
        <v>2010</v>
      </c>
      <c r="T190" s="1">
        <v>375732</v>
      </c>
      <c r="W190" s="1" t="s">
        <v>206</v>
      </c>
      <c r="Y190" s="1" t="s">
        <v>206</v>
      </c>
    </row>
    <row r="191" spans="1:25" x14ac:dyDescent="0.55000000000000004">
      <c r="A191" s="1">
        <v>412</v>
      </c>
      <c r="B191" s="1">
        <v>412</v>
      </c>
      <c r="C191" s="1">
        <v>53033001702</v>
      </c>
      <c r="D191" s="1" t="s">
        <v>48</v>
      </c>
      <c r="E191" s="1" t="s">
        <v>25</v>
      </c>
      <c r="F191" s="1">
        <v>15</v>
      </c>
      <c r="G191" s="1">
        <v>38</v>
      </c>
      <c r="I191" s="1">
        <v>37.6</v>
      </c>
      <c r="K191" s="1">
        <v>53646</v>
      </c>
      <c r="L191" s="1">
        <v>45</v>
      </c>
      <c r="M191" s="1">
        <v>270</v>
      </c>
      <c r="N191" s="1">
        <v>377400</v>
      </c>
      <c r="O191" s="1">
        <v>119</v>
      </c>
      <c r="P191" s="1">
        <v>483</v>
      </c>
      <c r="Q191" s="1">
        <v>238</v>
      </c>
      <c r="R191" s="1">
        <v>0.66</v>
      </c>
      <c r="S191" s="1">
        <v>2010</v>
      </c>
      <c r="T191" s="1">
        <v>407592</v>
      </c>
      <c r="W191" s="1" t="s">
        <v>206</v>
      </c>
      <c r="Y191" s="1" t="s">
        <v>206</v>
      </c>
    </row>
    <row r="192" spans="1:25" x14ac:dyDescent="0.55000000000000004">
      <c r="A192" s="1">
        <v>413</v>
      </c>
      <c r="B192" s="1">
        <v>413</v>
      </c>
      <c r="C192" s="1">
        <v>53033001800</v>
      </c>
      <c r="D192" s="1" t="s">
        <v>49</v>
      </c>
      <c r="E192" s="1" t="s">
        <v>25</v>
      </c>
      <c r="F192" s="1">
        <v>19</v>
      </c>
      <c r="G192" s="1">
        <v>66</v>
      </c>
      <c r="I192" s="1">
        <v>66.2</v>
      </c>
      <c r="K192" s="1">
        <v>73870</v>
      </c>
      <c r="L192" s="1">
        <v>58</v>
      </c>
      <c r="M192" s="1">
        <v>538</v>
      </c>
      <c r="N192" s="1">
        <v>376800</v>
      </c>
      <c r="O192" s="1">
        <v>156</v>
      </c>
      <c r="P192" s="1">
        <v>698</v>
      </c>
      <c r="Q192" s="1">
        <v>131</v>
      </c>
      <c r="R192" s="1">
        <v>0.77</v>
      </c>
      <c r="S192" s="1">
        <v>2010</v>
      </c>
      <c r="T192" s="1">
        <v>406944</v>
      </c>
      <c r="W192" s="1" t="s">
        <v>206</v>
      </c>
      <c r="Y192" s="1" t="s">
        <v>206</v>
      </c>
    </row>
    <row r="193" spans="1:25" x14ac:dyDescent="0.55000000000000004">
      <c r="A193" s="1">
        <v>414</v>
      </c>
      <c r="B193" s="1">
        <v>414</v>
      </c>
      <c r="C193" s="1">
        <v>53033001900</v>
      </c>
      <c r="D193" s="1" t="s">
        <v>50</v>
      </c>
      <c r="E193" s="1" t="s">
        <v>25</v>
      </c>
      <c r="F193" s="1">
        <v>17</v>
      </c>
      <c r="G193" s="1">
        <v>48</v>
      </c>
      <c r="I193" s="1">
        <v>56.5</v>
      </c>
      <c r="K193" s="1">
        <v>63924</v>
      </c>
      <c r="L193" s="1">
        <v>36</v>
      </c>
      <c r="M193" s="1">
        <v>256</v>
      </c>
      <c r="N193" s="1">
        <v>403700</v>
      </c>
      <c r="O193" s="1">
        <v>63</v>
      </c>
      <c r="P193" s="1">
        <v>598</v>
      </c>
      <c r="Q193" s="1">
        <v>186</v>
      </c>
      <c r="R193" s="1">
        <v>0.74</v>
      </c>
      <c r="S193" s="1">
        <v>2010</v>
      </c>
      <c r="T193" s="1">
        <v>435996</v>
      </c>
      <c r="W193" s="1" t="s">
        <v>206</v>
      </c>
      <c r="Y193" s="1" t="s">
        <v>206</v>
      </c>
    </row>
    <row r="194" spans="1:25" x14ac:dyDescent="0.55000000000000004">
      <c r="A194" s="1">
        <v>415</v>
      </c>
      <c r="B194" s="1">
        <v>415</v>
      </c>
      <c r="C194" s="1">
        <v>53033002000</v>
      </c>
      <c r="D194" s="1" t="s">
        <v>51</v>
      </c>
      <c r="E194" s="1" t="s">
        <v>25</v>
      </c>
      <c r="F194" s="1">
        <v>18</v>
      </c>
      <c r="G194" s="1">
        <v>45</v>
      </c>
      <c r="I194" s="1">
        <v>66.099999999999994</v>
      </c>
      <c r="K194" s="1">
        <v>65875</v>
      </c>
      <c r="L194" s="1">
        <v>34</v>
      </c>
      <c r="M194" s="1">
        <v>239</v>
      </c>
      <c r="N194" s="1">
        <v>422700</v>
      </c>
      <c r="O194" s="1">
        <v>36</v>
      </c>
      <c r="P194" s="1">
        <v>355</v>
      </c>
      <c r="Q194" s="1">
        <v>149</v>
      </c>
      <c r="R194" s="1">
        <v>0.79</v>
      </c>
      <c r="S194" s="1">
        <v>2010</v>
      </c>
      <c r="T194" s="1">
        <v>456516</v>
      </c>
      <c r="W194" s="1" t="s">
        <v>206</v>
      </c>
      <c r="Y194" s="1" t="s">
        <v>206</v>
      </c>
    </row>
    <row r="195" spans="1:25" x14ac:dyDescent="0.55000000000000004">
      <c r="A195" s="1">
        <v>416</v>
      </c>
      <c r="B195" s="1">
        <v>416</v>
      </c>
      <c r="C195" s="1">
        <v>53033002100</v>
      </c>
      <c r="D195" s="1" t="s">
        <v>52</v>
      </c>
      <c r="E195" s="1" t="s">
        <v>25</v>
      </c>
      <c r="F195" s="1">
        <v>22</v>
      </c>
      <c r="G195" s="1">
        <v>46</v>
      </c>
      <c r="I195" s="1">
        <v>67.2</v>
      </c>
      <c r="K195" s="1">
        <v>74191</v>
      </c>
      <c r="L195" s="1">
        <v>26</v>
      </c>
      <c r="M195" s="1">
        <v>177</v>
      </c>
      <c r="N195" s="1">
        <v>432200</v>
      </c>
      <c r="O195" s="1">
        <v>73</v>
      </c>
      <c r="P195" s="1">
        <v>262</v>
      </c>
      <c r="Q195" s="1">
        <v>344</v>
      </c>
      <c r="R195" s="1">
        <v>0.7</v>
      </c>
      <c r="S195" s="1">
        <v>2010</v>
      </c>
      <c r="T195" s="1">
        <v>466776</v>
      </c>
      <c r="W195" s="1" t="s">
        <v>206</v>
      </c>
      <c r="Y195" s="1" t="s">
        <v>206</v>
      </c>
    </row>
    <row r="196" spans="1:25" x14ac:dyDescent="0.55000000000000004">
      <c r="A196" s="1">
        <v>417</v>
      </c>
      <c r="B196" s="1">
        <v>417</v>
      </c>
      <c r="C196" s="1">
        <v>53033002200</v>
      </c>
      <c r="D196" s="1" t="s">
        <v>53</v>
      </c>
      <c r="E196" s="1" t="s">
        <v>25</v>
      </c>
      <c r="F196" s="1">
        <v>12</v>
      </c>
      <c r="G196" s="1">
        <v>28</v>
      </c>
      <c r="I196" s="1">
        <v>70.5</v>
      </c>
      <c r="K196" s="1">
        <v>101275</v>
      </c>
      <c r="L196" s="1">
        <v>17</v>
      </c>
      <c r="M196" s="1">
        <v>188</v>
      </c>
      <c r="N196" s="1">
        <v>612000</v>
      </c>
      <c r="O196" s="1">
        <v>0</v>
      </c>
      <c r="P196" s="1">
        <v>210</v>
      </c>
      <c r="Q196" s="1">
        <v>391</v>
      </c>
      <c r="R196" s="1">
        <v>0.79</v>
      </c>
      <c r="S196" s="1">
        <v>2010</v>
      </c>
      <c r="T196" s="1">
        <v>660960</v>
      </c>
      <c r="W196" s="1" t="s">
        <v>206</v>
      </c>
      <c r="Y196" s="1" t="s">
        <v>206</v>
      </c>
    </row>
    <row r="197" spans="1:25" x14ac:dyDescent="0.55000000000000004">
      <c r="A197" s="1">
        <v>418</v>
      </c>
      <c r="B197" s="1">
        <v>418</v>
      </c>
      <c r="C197" s="1">
        <v>53033002400</v>
      </c>
      <c r="D197" s="1" t="s">
        <v>54</v>
      </c>
      <c r="E197" s="1" t="s">
        <v>25</v>
      </c>
      <c r="F197" s="1">
        <v>18</v>
      </c>
      <c r="G197" s="1">
        <v>42</v>
      </c>
      <c r="I197" s="1">
        <v>75.5</v>
      </c>
      <c r="K197" s="1">
        <v>83200</v>
      </c>
      <c r="L197" s="1">
        <v>34</v>
      </c>
      <c r="M197" s="1">
        <v>230</v>
      </c>
      <c r="N197" s="1">
        <v>499500</v>
      </c>
      <c r="O197" s="1">
        <v>79</v>
      </c>
      <c r="P197" s="1">
        <v>213</v>
      </c>
      <c r="Q197" s="1">
        <v>117</v>
      </c>
      <c r="R197" s="1">
        <v>0.81</v>
      </c>
      <c r="S197" s="1">
        <v>2010</v>
      </c>
      <c r="T197" s="1">
        <v>539460</v>
      </c>
      <c r="W197" s="1" t="s">
        <v>206</v>
      </c>
      <c r="Y197" s="1" t="s">
        <v>206</v>
      </c>
    </row>
    <row r="198" spans="1:25" x14ac:dyDescent="0.55000000000000004">
      <c r="A198" s="1">
        <v>419</v>
      </c>
      <c r="B198" s="1">
        <v>419</v>
      </c>
      <c r="C198" s="1">
        <v>53033002500</v>
      </c>
      <c r="D198" s="1" t="s">
        <v>55</v>
      </c>
      <c r="E198" s="1" t="s">
        <v>25</v>
      </c>
      <c r="F198" s="1">
        <v>24</v>
      </c>
      <c r="G198" s="1">
        <v>41</v>
      </c>
      <c r="I198" s="1">
        <v>75.8</v>
      </c>
      <c r="K198" s="1">
        <v>100266</v>
      </c>
      <c r="L198" s="1">
        <v>26</v>
      </c>
      <c r="M198" s="1">
        <v>165</v>
      </c>
      <c r="N198" s="1">
        <v>478700</v>
      </c>
      <c r="O198" s="1">
        <v>35</v>
      </c>
      <c r="P198" s="1">
        <v>76</v>
      </c>
      <c r="Q198" s="1">
        <v>248</v>
      </c>
      <c r="R198" s="1">
        <v>0.78</v>
      </c>
      <c r="S198" s="1">
        <v>2010</v>
      </c>
      <c r="T198" s="1">
        <v>516996</v>
      </c>
      <c r="W198" s="1" t="s">
        <v>206</v>
      </c>
      <c r="Y198" s="1" t="s">
        <v>206</v>
      </c>
    </row>
    <row r="199" spans="1:25" x14ac:dyDescent="0.55000000000000004">
      <c r="A199" s="1">
        <v>420</v>
      </c>
      <c r="B199" s="1">
        <v>420</v>
      </c>
      <c r="C199" s="1">
        <v>53033002600</v>
      </c>
      <c r="D199" s="1" t="s">
        <v>56</v>
      </c>
      <c r="E199" s="1" t="s">
        <v>25</v>
      </c>
      <c r="F199" s="1">
        <v>22</v>
      </c>
      <c r="G199" s="1">
        <v>47</v>
      </c>
      <c r="I199" s="1">
        <v>75.2</v>
      </c>
      <c r="K199" s="1">
        <v>100102</v>
      </c>
      <c r="L199" s="1">
        <v>26</v>
      </c>
      <c r="M199" s="1">
        <v>282</v>
      </c>
      <c r="N199" s="1">
        <v>518200</v>
      </c>
      <c r="O199" s="1">
        <v>49</v>
      </c>
      <c r="P199" s="1">
        <v>272</v>
      </c>
      <c r="Q199" s="1">
        <v>241</v>
      </c>
      <c r="R199" s="1">
        <v>0.83</v>
      </c>
      <c r="S199" s="1">
        <v>2010</v>
      </c>
      <c r="T199" s="1">
        <v>559656</v>
      </c>
      <c r="W199" s="1" t="s">
        <v>206</v>
      </c>
      <c r="Y199" s="1" t="s">
        <v>206</v>
      </c>
    </row>
    <row r="200" spans="1:25" x14ac:dyDescent="0.55000000000000004">
      <c r="A200" s="1">
        <v>421</v>
      </c>
      <c r="B200" s="1">
        <v>421</v>
      </c>
      <c r="C200" s="1">
        <v>53033002700</v>
      </c>
      <c r="D200" s="1" t="s">
        <v>57</v>
      </c>
      <c r="E200" s="1" t="s">
        <v>25</v>
      </c>
      <c r="F200" s="1">
        <v>19</v>
      </c>
      <c r="G200" s="1">
        <v>45</v>
      </c>
      <c r="I200" s="1">
        <v>72.400000000000006</v>
      </c>
      <c r="K200" s="1">
        <v>89281</v>
      </c>
      <c r="L200" s="1">
        <v>28</v>
      </c>
      <c r="M200" s="1">
        <v>436</v>
      </c>
      <c r="N200" s="1">
        <v>540500</v>
      </c>
      <c r="O200" s="1">
        <v>79</v>
      </c>
      <c r="P200" s="1">
        <v>393</v>
      </c>
      <c r="Q200" s="1">
        <v>327</v>
      </c>
      <c r="R200" s="1">
        <v>0.77</v>
      </c>
      <c r="S200" s="1">
        <v>2010</v>
      </c>
      <c r="T200" s="1">
        <v>583740</v>
      </c>
      <c r="W200" s="1" t="s">
        <v>206</v>
      </c>
      <c r="Y200" s="1" t="s">
        <v>206</v>
      </c>
    </row>
    <row r="201" spans="1:25" x14ac:dyDescent="0.55000000000000004">
      <c r="A201" s="1">
        <v>422</v>
      </c>
      <c r="B201" s="1">
        <v>422</v>
      </c>
      <c r="C201" s="1">
        <v>53033002800</v>
      </c>
      <c r="D201" s="1" t="s">
        <v>58</v>
      </c>
      <c r="E201" s="1" t="s">
        <v>25</v>
      </c>
      <c r="F201" s="1">
        <v>23</v>
      </c>
      <c r="G201" s="1">
        <v>55</v>
      </c>
      <c r="I201" s="1">
        <v>70.7</v>
      </c>
      <c r="K201" s="1">
        <v>62385</v>
      </c>
      <c r="L201" s="1">
        <v>42</v>
      </c>
      <c r="M201" s="1">
        <v>296</v>
      </c>
      <c r="N201" s="1">
        <v>464800</v>
      </c>
      <c r="O201" s="1">
        <v>106</v>
      </c>
      <c r="P201" s="1">
        <v>507</v>
      </c>
      <c r="Q201" s="1">
        <v>240</v>
      </c>
      <c r="R201" s="1">
        <v>0.81</v>
      </c>
      <c r="S201" s="1">
        <v>2010</v>
      </c>
      <c r="T201" s="1">
        <v>501984</v>
      </c>
      <c r="W201" s="1" t="s">
        <v>206</v>
      </c>
      <c r="Y201" s="1" t="s">
        <v>206</v>
      </c>
    </row>
    <row r="202" spans="1:25" x14ac:dyDescent="0.55000000000000004">
      <c r="A202" s="1">
        <v>423</v>
      </c>
      <c r="B202" s="1">
        <v>423</v>
      </c>
      <c r="C202" s="1">
        <v>53033002900</v>
      </c>
      <c r="D202" s="1" t="s">
        <v>59</v>
      </c>
      <c r="E202" s="1" t="s">
        <v>25</v>
      </c>
      <c r="F202" s="1">
        <v>20</v>
      </c>
      <c r="G202" s="1">
        <v>45</v>
      </c>
      <c r="I202" s="1">
        <v>66.8</v>
      </c>
      <c r="K202" s="1">
        <v>91156</v>
      </c>
      <c r="L202" s="1">
        <v>29</v>
      </c>
      <c r="M202" s="1">
        <v>109</v>
      </c>
      <c r="N202" s="1">
        <v>469400</v>
      </c>
      <c r="O202" s="1">
        <v>11</v>
      </c>
      <c r="P202" s="1">
        <v>338</v>
      </c>
      <c r="Q202" s="1">
        <v>184</v>
      </c>
      <c r="R202" s="1">
        <v>0.87</v>
      </c>
      <c r="S202" s="1">
        <v>2010</v>
      </c>
      <c r="T202" s="1">
        <v>506952</v>
      </c>
      <c r="W202" s="1" t="s">
        <v>206</v>
      </c>
      <c r="Y202" s="1" t="s">
        <v>206</v>
      </c>
    </row>
    <row r="203" spans="1:25" x14ac:dyDescent="0.55000000000000004">
      <c r="A203" s="1">
        <v>424</v>
      </c>
      <c r="B203" s="1">
        <v>424</v>
      </c>
      <c r="C203" s="1">
        <v>53033003000</v>
      </c>
      <c r="D203" s="1" t="s">
        <v>60</v>
      </c>
      <c r="E203" s="1" t="s">
        <v>25</v>
      </c>
      <c r="F203" s="1">
        <v>13</v>
      </c>
      <c r="G203" s="1">
        <v>47</v>
      </c>
      <c r="I203" s="1">
        <v>62.8</v>
      </c>
      <c r="K203" s="1">
        <v>83226</v>
      </c>
      <c r="L203" s="1">
        <v>25</v>
      </c>
      <c r="M203" s="1">
        <v>305</v>
      </c>
      <c r="N203" s="1">
        <v>464300</v>
      </c>
      <c r="O203" s="1">
        <v>125</v>
      </c>
      <c r="P203" s="1">
        <v>200</v>
      </c>
      <c r="Q203" s="1">
        <v>308</v>
      </c>
      <c r="R203" s="1">
        <v>0.89</v>
      </c>
      <c r="S203" s="1">
        <v>2010</v>
      </c>
      <c r="T203" s="1">
        <v>501444</v>
      </c>
      <c r="W203" s="1" t="s">
        <v>206</v>
      </c>
      <c r="Y203" s="1" t="s">
        <v>206</v>
      </c>
    </row>
    <row r="204" spans="1:25" x14ac:dyDescent="0.55000000000000004">
      <c r="A204" s="1">
        <v>425</v>
      </c>
      <c r="B204" s="1">
        <v>425</v>
      </c>
      <c r="C204" s="1">
        <v>53033003100</v>
      </c>
      <c r="D204" s="1" t="s">
        <v>61</v>
      </c>
      <c r="E204" s="1" t="s">
        <v>25</v>
      </c>
      <c r="F204" s="1">
        <v>14</v>
      </c>
      <c r="G204" s="1">
        <v>38</v>
      </c>
      <c r="I204" s="1">
        <v>63.6</v>
      </c>
      <c r="K204" s="1">
        <v>80167</v>
      </c>
      <c r="L204" s="1">
        <v>14</v>
      </c>
      <c r="M204" s="1">
        <v>197</v>
      </c>
      <c r="N204" s="1">
        <v>512300</v>
      </c>
      <c r="O204" s="1">
        <v>8</v>
      </c>
      <c r="P204" s="1">
        <v>218</v>
      </c>
      <c r="Q204" s="1">
        <v>597</v>
      </c>
      <c r="R204" s="1">
        <v>0.89</v>
      </c>
      <c r="S204" s="1">
        <v>2010</v>
      </c>
      <c r="T204" s="1">
        <v>553284</v>
      </c>
      <c r="W204" s="1" t="s">
        <v>206</v>
      </c>
      <c r="Y204" s="1" t="s">
        <v>206</v>
      </c>
    </row>
    <row r="205" spans="1:25" x14ac:dyDescent="0.55000000000000004">
      <c r="A205" s="1">
        <v>426</v>
      </c>
      <c r="B205" s="1">
        <v>426</v>
      </c>
      <c r="C205" s="1">
        <v>53033003200</v>
      </c>
      <c r="D205" s="1" t="s">
        <v>62</v>
      </c>
      <c r="E205" s="1" t="s">
        <v>25</v>
      </c>
      <c r="F205" s="1">
        <v>21</v>
      </c>
      <c r="G205" s="1">
        <v>59</v>
      </c>
      <c r="I205" s="1">
        <v>58</v>
      </c>
      <c r="K205" s="1">
        <v>57043</v>
      </c>
      <c r="L205" s="1">
        <v>49</v>
      </c>
      <c r="M205" s="1">
        <v>671</v>
      </c>
      <c r="N205" s="1">
        <v>549100</v>
      </c>
      <c r="O205" s="1">
        <v>340</v>
      </c>
      <c r="P205" s="1">
        <v>1548</v>
      </c>
      <c r="Q205" s="1">
        <v>293</v>
      </c>
      <c r="R205" s="1">
        <v>0.86</v>
      </c>
      <c r="S205" s="1">
        <v>2010</v>
      </c>
      <c r="T205" s="1">
        <v>593028</v>
      </c>
      <c r="W205" s="1" t="s">
        <v>206</v>
      </c>
      <c r="Y205" s="1" t="s">
        <v>206</v>
      </c>
    </row>
    <row r="206" spans="1:25" x14ac:dyDescent="0.55000000000000004">
      <c r="A206" s="1">
        <v>427</v>
      </c>
      <c r="B206" s="1">
        <v>427</v>
      </c>
      <c r="C206" s="1">
        <v>53033003300</v>
      </c>
      <c r="D206" s="1" t="s">
        <v>63</v>
      </c>
      <c r="E206" s="1" t="s">
        <v>25</v>
      </c>
      <c r="F206" s="1">
        <v>21</v>
      </c>
      <c r="G206" s="1">
        <v>53</v>
      </c>
      <c r="I206" s="1">
        <v>55.2</v>
      </c>
      <c r="K206" s="1">
        <v>68272</v>
      </c>
      <c r="L206" s="1">
        <v>55</v>
      </c>
      <c r="M206" s="1">
        <v>668</v>
      </c>
      <c r="N206" s="1">
        <v>463200</v>
      </c>
      <c r="O206" s="1">
        <v>394</v>
      </c>
      <c r="P206" s="1">
        <v>813</v>
      </c>
      <c r="Q206" s="1">
        <v>322</v>
      </c>
      <c r="R206" s="1">
        <v>0.84</v>
      </c>
      <c r="S206" s="1">
        <v>2010</v>
      </c>
      <c r="T206" s="1">
        <v>500256</v>
      </c>
      <c r="W206" s="1" t="s">
        <v>206</v>
      </c>
      <c r="Y206" s="1" t="s">
        <v>206</v>
      </c>
    </row>
    <row r="207" spans="1:25" x14ac:dyDescent="0.55000000000000004">
      <c r="A207" s="1">
        <v>428</v>
      </c>
      <c r="B207" s="1">
        <v>428</v>
      </c>
      <c r="C207" s="1">
        <v>53033003400</v>
      </c>
      <c r="D207" s="1" t="s">
        <v>64</v>
      </c>
      <c r="E207" s="1" t="s">
        <v>25</v>
      </c>
      <c r="F207" s="1">
        <v>7</v>
      </c>
      <c r="G207" s="1">
        <v>48</v>
      </c>
      <c r="I207" s="1">
        <v>64</v>
      </c>
      <c r="K207" s="1">
        <v>87554</v>
      </c>
      <c r="L207" s="1">
        <v>27</v>
      </c>
      <c r="M207" s="1">
        <v>208</v>
      </c>
      <c r="N207" s="1">
        <v>539200</v>
      </c>
      <c r="O207" s="1">
        <v>113</v>
      </c>
      <c r="P207" s="1">
        <v>150</v>
      </c>
      <c r="Q207" s="1">
        <v>190</v>
      </c>
      <c r="R207" s="1">
        <v>0.87</v>
      </c>
      <c r="S207" s="1">
        <v>2010</v>
      </c>
      <c r="T207" s="1">
        <v>582336</v>
      </c>
      <c r="W207" s="1" t="s">
        <v>206</v>
      </c>
      <c r="Y207" s="1" t="s">
        <v>206</v>
      </c>
    </row>
    <row r="208" spans="1:25" x14ac:dyDescent="0.55000000000000004">
      <c r="A208" s="1">
        <v>429</v>
      </c>
      <c r="B208" s="1">
        <v>429</v>
      </c>
      <c r="C208" s="1">
        <v>53033003500</v>
      </c>
      <c r="D208" s="1" t="s">
        <v>65</v>
      </c>
      <c r="E208" s="1" t="s">
        <v>25</v>
      </c>
      <c r="F208" s="1">
        <v>19</v>
      </c>
      <c r="G208" s="1">
        <v>56</v>
      </c>
      <c r="I208" s="1">
        <v>67.400000000000006</v>
      </c>
      <c r="K208" s="1">
        <v>76641</v>
      </c>
      <c r="L208" s="1">
        <v>46</v>
      </c>
      <c r="M208" s="1">
        <v>298</v>
      </c>
      <c r="N208" s="1">
        <v>598300</v>
      </c>
      <c r="O208" s="1">
        <v>90</v>
      </c>
      <c r="P208" s="1">
        <v>451</v>
      </c>
      <c r="Q208" s="1">
        <v>147</v>
      </c>
      <c r="R208" s="1">
        <v>0.85</v>
      </c>
      <c r="S208" s="1">
        <v>2010</v>
      </c>
      <c r="T208" s="1">
        <v>646164</v>
      </c>
      <c r="W208" s="1" t="s">
        <v>206</v>
      </c>
      <c r="Y208" s="1" t="s">
        <v>206</v>
      </c>
    </row>
    <row r="209" spans="1:25" x14ac:dyDescent="0.55000000000000004">
      <c r="A209" s="1">
        <v>430</v>
      </c>
      <c r="B209" s="1">
        <v>430</v>
      </c>
      <c r="C209" s="1">
        <v>53033003600</v>
      </c>
      <c r="D209" s="1" t="s">
        <v>66</v>
      </c>
      <c r="E209" s="1" t="s">
        <v>25</v>
      </c>
      <c r="F209" s="1">
        <v>19</v>
      </c>
      <c r="G209" s="1">
        <v>67</v>
      </c>
      <c r="I209" s="1">
        <v>69.099999999999994</v>
      </c>
      <c r="K209" s="1">
        <v>64199</v>
      </c>
      <c r="L209" s="1">
        <v>65</v>
      </c>
      <c r="M209" s="1">
        <v>903</v>
      </c>
      <c r="N209" s="1">
        <v>491300</v>
      </c>
      <c r="O209" s="1">
        <v>174</v>
      </c>
      <c r="P209" s="1">
        <v>1817</v>
      </c>
      <c r="Q209" s="1">
        <v>164</v>
      </c>
      <c r="R209" s="1">
        <v>0.85</v>
      </c>
      <c r="S209" s="1">
        <v>2010</v>
      </c>
      <c r="T209" s="1">
        <v>530604</v>
      </c>
      <c r="W209" s="1" t="s">
        <v>206</v>
      </c>
      <c r="Y209" s="1" t="s">
        <v>206</v>
      </c>
    </row>
    <row r="210" spans="1:25" x14ac:dyDescent="0.55000000000000004">
      <c r="A210" s="1">
        <v>431</v>
      </c>
      <c r="B210" s="1">
        <v>431</v>
      </c>
      <c r="C210" s="1">
        <v>53033003800</v>
      </c>
      <c r="D210" s="1" t="s">
        <v>67</v>
      </c>
      <c r="E210" s="1" t="s">
        <v>25</v>
      </c>
      <c r="F210" s="1">
        <v>12</v>
      </c>
      <c r="G210" s="1">
        <v>41</v>
      </c>
      <c r="I210" s="1">
        <v>73.099999999999994</v>
      </c>
      <c r="K210" s="1">
        <v>79375</v>
      </c>
      <c r="L210" s="1">
        <v>16</v>
      </c>
      <c r="M210" s="1">
        <v>71</v>
      </c>
      <c r="N210" s="1">
        <v>554500</v>
      </c>
      <c r="O210" s="1">
        <v>24</v>
      </c>
      <c r="P210" s="1">
        <v>110</v>
      </c>
      <c r="Q210" s="1">
        <v>76</v>
      </c>
      <c r="R210" s="1">
        <v>0.83</v>
      </c>
      <c r="S210" s="1">
        <v>2010</v>
      </c>
      <c r="T210" s="1">
        <v>598860</v>
      </c>
      <c r="W210" s="1" t="s">
        <v>206</v>
      </c>
      <c r="Y210" s="1" t="s">
        <v>206</v>
      </c>
    </row>
    <row r="211" spans="1:25" x14ac:dyDescent="0.55000000000000004">
      <c r="A211" s="1">
        <v>432</v>
      </c>
      <c r="B211" s="1">
        <v>432</v>
      </c>
      <c r="C211" s="1">
        <v>53033003900</v>
      </c>
      <c r="D211" s="1" t="s">
        <v>68</v>
      </c>
      <c r="E211" s="1" t="s">
        <v>25</v>
      </c>
      <c r="F211" s="1">
        <v>8</v>
      </c>
      <c r="G211" s="1">
        <v>40</v>
      </c>
      <c r="I211" s="1">
        <v>66.3</v>
      </c>
      <c r="K211" s="1">
        <v>71875</v>
      </c>
      <c r="L211" s="1">
        <v>27</v>
      </c>
      <c r="M211" s="1">
        <v>150</v>
      </c>
      <c r="N211" s="1">
        <v>545300</v>
      </c>
      <c r="O211" s="1">
        <v>27</v>
      </c>
      <c r="P211" s="1">
        <v>161</v>
      </c>
      <c r="Q211" s="1">
        <v>147</v>
      </c>
      <c r="R211" s="1">
        <v>0.76</v>
      </c>
      <c r="S211" s="1">
        <v>2010</v>
      </c>
      <c r="T211" s="1">
        <v>588924</v>
      </c>
      <c r="W211" s="1" t="s">
        <v>206</v>
      </c>
      <c r="Y211" s="1" t="s">
        <v>206</v>
      </c>
    </row>
    <row r="212" spans="1:25" x14ac:dyDescent="0.55000000000000004">
      <c r="A212" s="1">
        <v>433</v>
      </c>
      <c r="B212" s="1">
        <v>433</v>
      </c>
      <c r="C212" s="1">
        <v>53033004000</v>
      </c>
      <c r="D212" s="1" t="s">
        <v>69</v>
      </c>
      <c r="E212" s="1" t="s">
        <v>25</v>
      </c>
      <c r="F212" s="1">
        <v>22</v>
      </c>
      <c r="G212" s="1">
        <v>54</v>
      </c>
      <c r="I212" s="1">
        <v>68.2</v>
      </c>
      <c r="K212" s="1">
        <v>85658</v>
      </c>
      <c r="L212" s="1">
        <v>29</v>
      </c>
      <c r="M212" s="1">
        <v>149</v>
      </c>
      <c r="N212" s="1">
        <v>572900</v>
      </c>
      <c r="O212" s="1">
        <v>55</v>
      </c>
      <c r="P212" s="1">
        <v>516</v>
      </c>
      <c r="Q212" s="1">
        <v>67</v>
      </c>
      <c r="R212" s="1">
        <v>0.69</v>
      </c>
      <c r="S212" s="1">
        <v>2010</v>
      </c>
      <c r="T212" s="1">
        <v>618732</v>
      </c>
      <c r="W212" s="1" t="s">
        <v>206</v>
      </c>
      <c r="Y212" s="1" t="s">
        <v>206</v>
      </c>
    </row>
    <row r="213" spans="1:25" x14ac:dyDescent="0.55000000000000004">
      <c r="A213" s="1">
        <v>434</v>
      </c>
      <c r="B213" s="1">
        <v>434</v>
      </c>
      <c r="C213" s="1">
        <v>53033004100</v>
      </c>
      <c r="D213" s="1" t="s">
        <v>70</v>
      </c>
      <c r="E213" s="1" t="s">
        <v>25</v>
      </c>
      <c r="F213" s="1">
        <v>15</v>
      </c>
      <c r="G213" s="1">
        <v>37</v>
      </c>
      <c r="I213" s="1">
        <v>85.5</v>
      </c>
      <c r="K213" s="1">
        <v>110067</v>
      </c>
      <c r="L213" s="1">
        <v>35</v>
      </c>
      <c r="M213" s="1">
        <v>579</v>
      </c>
      <c r="N213" s="1">
        <v>925000</v>
      </c>
      <c r="O213" s="1">
        <v>174</v>
      </c>
      <c r="P213" s="1">
        <v>549</v>
      </c>
      <c r="Q213" s="1">
        <v>533</v>
      </c>
      <c r="R213" s="1">
        <v>0.83</v>
      </c>
      <c r="S213" s="1">
        <v>2010</v>
      </c>
      <c r="T213" s="1">
        <v>999000</v>
      </c>
      <c r="W213" s="1" t="s">
        <v>206</v>
      </c>
      <c r="Y213" s="1" t="s">
        <v>206</v>
      </c>
    </row>
    <row r="214" spans="1:25" x14ac:dyDescent="0.55000000000000004">
      <c r="A214" s="1">
        <v>435</v>
      </c>
      <c r="B214" s="1">
        <v>435</v>
      </c>
      <c r="C214" s="1">
        <v>53033004200</v>
      </c>
      <c r="D214" s="1" t="s">
        <v>71</v>
      </c>
      <c r="E214" s="1" t="s">
        <v>25</v>
      </c>
      <c r="F214" s="1">
        <v>18</v>
      </c>
      <c r="G214" s="1">
        <v>44</v>
      </c>
      <c r="I214" s="1">
        <v>80.599999999999994</v>
      </c>
      <c r="K214" s="1">
        <v>99205</v>
      </c>
      <c r="L214" s="1">
        <v>29</v>
      </c>
      <c r="M214" s="1">
        <v>491</v>
      </c>
      <c r="N214" s="1">
        <v>587900</v>
      </c>
      <c r="O214" s="1">
        <v>114</v>
      </c>
      <c r="P214" s="1">
        <v>366</v>
      </c>
      <c r="Q214" s="1">
        <v>638</v>
      </c>
      <c r="R214" s="1">
        <v>0.82</v>
      </c>
      <c r="S214" s="1">
        <v>2010</v>
      </c>
      <c r="T214" s="1">
        <v>634932</v>
      </c>
      <c r="W214" s="1" t="s">
        <v>206</v>
      </c>
      <c r="Y214" s="1" t="s">
        <v>206</v>
      </c>
    </row>
    <row r="215" spans="1:25" x14ac:dyDescent="0.55000000000000004">
      <c r="A215" s="1">
        <v>436</v>
      </c>
      <c r="B215" s="1">
        <v>436</v>
      </c>
      <c r="C215" s="1">
        <v>53033004301</v>
      </c>
      <c r="D215" s="1" t="s">
        <v>72</v>
      </c>
      <c r="E215" s="1" t="s">
        <v>25</v>
      </c>
      <c r="F215" s="1">
        <v>17</v>
      </c>
      <c r="G215" s="1">
        <v>61</v>
      </c>
      <c r="I215" s="1">
        <v>75.2</v>
      </c>
      <c r="K215" s="1">
        <v>69815</v>
      </c>
      <c r="L215" s="1">
        <v>53</v>
      </c>
      <c r="M215" s="1">
        <v>253</v>
      </c>
      <c r="N215" s="1">
        <v>500000</v>
      </c>
      <c r="O215" s="1">
        <v>19</v>
      </c>
      <c r="P215" s="1">
        <v>716</v>
      </c>
      <c r="Q215" s="1">
        <v>128</v>
      </c>
      <c r="R215" s="1">
        <v>0.76</v>
      </c>
      <c r="S215" s="1">
        <v>2010</v>
      </c>
      <c r="T215" s="1">
        <v>540000</v>
      </c>
      <c r="W215" s="1" t="s">
        <v>206</v>
      </c>
      <c r="Y215" s="1" t="s">
        <v>206</v>
      </c>
    </row>
    <row r="216" spans="1:25" x14ac:dyDescent="0.55000000000000004">
      <c r="A216" s="1">
        <v>437</v>
      </c>
      <c r="B216" s="1">
        <v>437</v>
      </c>
      <c r="C216" s="1">
        <v>53033004400</v>
      </c>
      <c r="D216" s="1" t="s">
        <v>73</v>
      </c>
      <c r="E216" s="1" t="s">
        <v>25</v>
      </c>
      <c r="F216" s="1">
        <v>18</v>
      </c>
      <c r="G216" s="1">
        <v>67</v>
      </c>
      <c r="I216" s="1">
        <v>74.900000000000006</v>
      </c>
      <c r="K216" s="1">
        <v>47299</v>
      </c>
      <c r="L216" s="1">
        <v>69</v>
      </c>
      <c r="M216" s="1">
        <v>475</v>
      </c>
      <c r="N216" s="1">
        <v>627500</v>
      </c>
      <c r="O216" s="1">
        <v>122</v>
      </c>
      <c r="P216" s="1">
        <v>1182</v>
      </c>
      <c r="Q216" s="1">
        <v>262</v>
      </c>
      <c r="R216" s="1">
        <v>0.79</v>
      </c>
      <c r="S216" s="1">
        <v>2010</v>
      </c>
      <c r="T216" s="1">
        <v>677700</v>
      </c>
      <c r="W216" s="1" t="s">
        <v>206</v>
      </c>
      <c r="Y216" s="1" t="s">
        <v>206</v>
      </c>
    </row>
    <row r="217" spans="1:25" x14ac:dyDescent="0.55000000000000004">
      <c r="A217" s="1">
        <v>438</v>
      </c>
      <c r="B217" s="1">
        <v>438</v>
      </c>
      <c r="C217" s="1">
        <v>53033004500</v>
      </c>
      <c r="D217" s="1" t="s">
        <v>74</v>
      </c>
      <c r="E217" s="1" t="s">
        <v>25</v>
      </c>
      <c r="F217" s="1">
        <v>18</v>
      </c>
      <c r="G217" s="1">
        <v>50</v>
      </c>
      <c r="I217" s="1">
        <v>69.599999999999994</v>
      </c>
      <c r="K217" s="1">
        <v>96250</v>
      </c>
      <c r="L217" s="1">
        <v>41</v>
      </c>
      <c r="M217" s="1">
        <v>314</v>
      </c>
      <c r="N217" s="1">
        <v>532400</v>
      </c>
      <c r="O217" s="1">
        <v>0</v>
      </c>
      <c r="P217" s="1">
        <v>45</v>
      </c>
      <c r="Q217" s="1">
        <v>256</v>
      </c>
      <c r="R217" s="1">
        <v>0.85</v>
      </c>
      <c r="S217" s="1">
        <v>2010</v>
      </c>
      <c r="T217" s="1">
        <v>574992</v>
      </c>
      <c r="W217" s="1" t="s">
        <v>206</v>
      </c>
      <c r="Y217" s="1" t="s">
        <v>206</v>
      </c>
    </row>
    <row r="218" spans="1:25" x14ac:dyDescent="0.55000000000000004">
      <c r="A218" s="1">
        <v>439</v>
      </c>
      <c r="B218" s="1">
        <v>439</v>
      </c>
      <c r="C218" s="1">
        <v>53033004600</v>
      </c>
      <c r="D218" s="1" t="s">
        <v>75</v>
      </c>
      <c r="E218" s="1" t="s">
        <v>25</v>
      </c>
      <c r="F218" s="1">
        <v>7</v>
      </c>
      <c r="G218" s="1">
        <v>49</v>
      </c>
      <c r="I218" s="1">
        <v>75.5</v>
      </c>
      <c r="K218" s="1">
        <v>100950</v>
      </c>
      <c r="L218" s="1">
        <v>32</v>
      </c>
      <c r="M218" s="1">
        <v>277</v>
      </c>
      <c r="N218" s="1">
        <v>615600</v>
      </c>
      <c r="O218" s="1">
        <v>53</v>
      </c>
      <c r="P218" s="1">
        <v>200</v>
      </c>
      <c r="Q218" s="1">
        <v>126</v>
      </c>
      <c r="R218" s="1">
        <v>0.83</v>
      </c>
      <c r="S218" s="1">
        <v>2010</v>
      </c>
      <c r="T218" s="1">
        <v>664848</v>
      </c>
      <c r="W218" s="1" t="s">
        <v>206</v>
      </c>
      <c r="Y218" s="1" t="s">
        <v>206</v>
      </c>
    </row>
    <row r="219" spans="1:25" x14ac:dyDescent="0.55000000000000004">
      <c r="A219" s="1">
        <v>440</v>
      </c>
      <c r="B219" s="1">
        <v>440</v>
      </c>
      <c r="C219" s="1">
        <v>53033004700</v>
      </c>
      <c r="D219" s="1" t="s">
        <v>76</v>
      </c>
      <c r="E219" s="1" t="s">
        <v>25</v>
      </c>
      <c r="F219" s="1">
        <v>24</v>
      </c>
      <c r="G219" s="1">
        <v>72</v>
      </c>
      <c r="I219" s="1">
        <v>56.1</v>
      </c>
      <c r="K219" s="1">
        <v>54002</v>
      </c>
      <c r="L219" s="1">
        <v>73</v>
      </c>
      <c r="M219" s="1">
        <v>1173</v>
      </c>
      <c r="N219" s="1">
        <v>354900</v>
      </c>
      <c r="O219" s="1">
        <v>346</v>
      </c>
      <c r="P219" s="1">
        <v>2429</v>
      </c>
      <c r="Q219" s="1">
        <v>313</v>
      </c>
      <c r="R219" s="1">
        <v>0.8</v>
      </c>
      <c r="S219" s="1">
        <v>2010</v>
      </c>
      <c r="T219" s="1">
        <v>383292</v>
      </c>
      <c r="W219" s="1" t="s">
        <v>206</v>
      </c>
      <c r="Y219" s="1" t="s">
        <v>206</v>
      </c>
    </row>
    <row r="220" spans="1:25" x14ac:dyDescent="0.55000000000000004">
      <c r="A220" s="1">
        <v>441</v>
      </c>
      <c r="B220" s="1">
        <v>441</v>
      </c>
      <c r="C220" s="1">
        <v>53033004800</v>
      </c>
      <c r="D220" s="1" t="s">
        <v>77</v>
      </c>
      <c r="E220" s="1" t="s">
        <v>25</v>
      </c>
      <c r="F220" s="1">
        <v>21</v>
      </c>
      <c r="G220" s="1">
        <v>53</v>
      </c>
      <c r="I220" s="1">
        <v>63.6</v>
      </c>
      <c r="K220" s="1">
        <v>79563</v>
      </c>
      <c r="L220" s="1">
        <v>39</v>
      </c>
      <c r="M220" s="1">
        <v>499</v>
      </c>
      <c r="N220" s="1">
        <v>494600</v>
      </c>
      <c r="O220" s="1">
        <v>322</v>
      </c>
      <c r="P220" s="1">
        <v>186</v>
      </c>
      <c r="Q220" s="1">
        <v>223</v>
      </c>
      <c r="R220" s="1">
        <v>0.86</v>
      </c>
      <c r="S220" s="1">
        <v>2010</v>
      </c>
      <c r="T220" s="1">
        <v>534168</v>
      </c>
      <c r="W220" s="1" t="s">
        <v>206</v>
      </c>
      <c r="Y220" s="1" t="s">
        <v>206</v>
      </c>
    </row>
    <row r="221" spans="1:25" x14ac:dyDescent="0.55000000000000004">
      <c r="A221" s="1">
        <v>442</v>
      </c>
      <c r="B221" s="1">
        <v>442</v>
      </c>
      <c r="C221" s="1">
        <v>53033004900</v>
      </c>
      <c r="D221" s="1" t="s">
        <v>78</v>
      </c>
      <c r="E221" s="1" t="s">
        <v>25</v>
      </c>
      <c r="F221" s="1">
        <v>27</v>
      </c>
      <c r="G221" s="1">
        <v>78</v>
      </c>
      <c r="I221" s="1">
        <v>75.599999999999994</v>
      </c>
      <c r="K221" s="1">
        <v>59022</v>
      </c>
      <c r="L221" s="1">
        <v>71</v>
      </c>
      <c r="M221" s="1">
        <v>1026</v>
      </c>
      <c r="N221" s="1">
        <v>483900</v>
      </c>
      <c r="O221" s="1">
        <v>381</v>
      </c>
      <c r="P221" s="1">
        <v>2102</v>
      </c>
      <c r="Q221" s="1">
        <v>210</v>
      </c>
      <c r="R221" s="1">
        <v>0.86</v>
      </c>
      <c r="S221" s="1">
        <v>2010</v>
      </c>
      <c r="T221" s="1">
        <v>522612</v>
      </c>
      <c r="W221" s="1" t="s">
        <v>206</v>
      </c>
      <c r="Y221" s="1" t="s">
        <v>206</v>
      </c>
    </row>
    <row r="222" spans="1:25" x14ac:dyDescent="0.55000000000000004">
      <c r="A222" s="1">
        <v>443</v>
      </c>
      <c r="B222" s="1">
        <v>443</v>
      </c>
      <c r="C222" s="1">
        <v>53033005000</v>
      </c>
      <c r="D222" s="1" t="s">
        <v>79</v>
      </c>
      <c r="E222" s="1" t="s">
        <v>25</v>
      </c>
      <c r="F222" s="1">
        <v>18</v>
      </c>
      <c r="G222" s="1">
        <v>68</v>
      </c>
      <c r="I222" s="1">
        <v>56.3</v>
      </c>
      <c r="K222" s="1">
        <v>55378</v>
      </c>
      <c r="L222" s="1">
        <v>71</v>
      </c>
      <c r="M222" s="1">
        <v>553</v>
      </c>
      <c r="N222" s="1">
        <v>561500</v>
      </c>
      <c r="O222" s="1">
        <v>138</v>
      </c>
      <c r="P222" s="1">
        <v>1097</v>
      </c>
      <c r="Q222" s="1">
        <v>128</v>
      </c>
      <c r="R222" s="1">
        <v>0.82</v>
      </c>
      <c r="S222" s="1">
        <v>2010</v>
      </c>
      <c r="T222" s="1">
        <v>606420</v>
      </c>
      <c r="W222" s="1" t="s">
        <v>206</v>
      </c>
      <c r="Y222" s="1" t="s">
        <v>206</v>
      </c>
    </row>
    <row r="223" spans="1:25" x14ac:dyDescent="0.55000000000000004">
      <c r="A223" s="1">
        <v>444</v>
      </c>
      <c r="B223" s="1">
        <v>444</v>
      </c>
      <c r="C223" s="1">
        <v>53033005100</v>
      </c>
      <c r="D223" s="1" t="s">
        <v>80</v>
      </c>
      <c r="E223" s="1" t="s">
        <v>25</v>
      </c>
      <c r="F223" s="1">
        <v>13</v>
      </c>
      <c r="G223" s="1">
        <v>56</v>
      </c>
      <c r="I223" s="1">
        <v>78.2</v>
      </c>
      <c r="K223" s="1">
        <v>82829</v>
      </c>
      <c r="L223" s="1">
        <v>38</v>
      </c>
      <c r="M223" s="1">
        <v>257</v>
      </c>
      <c r="N223" s="1">
        <v>640500</v>
      </c>
      <c r="O223" s="1">
        <v>255</v>
      </c>
      <c r="P223" s="1">
        <v>268</v>
      </c>
      <c r="Q223" s="1">
        <v>201</v>
      </c>
      <c r="R223" s="1">
        <v>0.85</v>
      </c>
      <c r="S223" s="1">
        <v>2010</v>
      </c>
      <c r="T223" s="1">
        <v>691740</v>
      </c>
      <c r="W223" s="1" t="s">
        <v>206</v>
      </c>
      <c r="Y223" s="1" t="s">
        <v>206</v>
      </c>
    </row>
    <row r="224" spans="1:25" x14ac:dyDescent="0.55000000000000004">
      <c r="A224" s="1">
        <v>445</v>
      </c>
      <c r="B224" s="1">
        <v>445</v>
      </c>
      <c r="C224" s="1">
        <v>53033005200</v>
      </c>
      <c r="D224" s="1" t="s">
        <v>81</v>
      </c>
      <c r="E224" s="1" t="s">
        <v>25</v>
      </c>
      <c r="F224" s="1">
        <v>30</v>
      </c>
      <c r="G224" s="1">
        <v>78</v>
      </c>
      <c r="I224" s="1">
        <v>69.400000000000006</v>
      </c>
      <c r="K224" s="1">
        <v>36563</v>
      </c>
      <c r="L224" s="1">
        <v>75</v>
      </c>
      <c r="M224" s="1">
        <v>796</v>
      </c>
      <c r="N224" s="1">
        <v>445700</v>
      </c>
      <c r="O224" s="1">
        <v>167</v>
      </c>
      <c r="P224" s="1">
        <v>1993</v>
      </c>
      <c r="Q224" s="1">
        <v>175</v>
      </c>
      <c r="R224" s="1">
        <v>0.62</v>
      </c>
      <c r="S224" s="1">
        <v>2010</v>
      </c>
      <c r="T224" s="1">
        <v>481356</v>
      </c>
      <c r="W224" s="1" t="s">
        <v>206</v>
      </c>
      <c r="Y224" s="1" t="s">
        <v>206</v>
      </c>
    </row>
    <row r="225" spans="1:25" x14ac:dyDescent="0.55000000000000004">
      <c r="A225" s="1">
        <v>446</v>
      </c>
      <c r="B225" s="1">
        <v>446</v>
      </c>
      <c r="C225" s="1">
        <v>53033005301</v>
      </c>
      <c r="D225" s="1" t="s">
        <v>82</v>
      </c>
      <c r="E225" s="1" t="s">
        <v>25</v>
      </c>
      <c r="F225" s="1">
        <v>28</v>
      </c>
      <c r="G225" s="1">
        <v>89</v>
      </c>
      <c r="I225" s="1">
        <v>65.2</v>
      </c>
      <c r="K225" s="1">
        <v>17186</v>
      </c>
      <c r="L225" s="1">
        <v>98</v>
      </c>
      <c r="M225" s="1">
        <v>690</v>
      </c>
      <c r="N225" s="1">
        <v>225000</v>
      </c>
      <c r="O225" s="1">
        <v>40</v>
      </c>
      <c r="P225" s="1">
        <v>2631</v>
      </c>
      <c r="Q225" s="1">
        <v>126</v>
      </c>
      <c r="R225" s="1">
        <v>0.66</v>
      </c>
      <c r="S225" s="1">
        <v>2010</v>
      </c>
      <c r="T225" s="1">
        <v>243000</v>
      </c>
      <c r="W225" s="1" t="s">
        <v>206</v>
      </c>
      <c r="Y225" s="1" t="s">
        <v>206</v>
      </c>
    </row>
    <row r="226" spans="1:25" x14ac:dyDescent="0.55000000000000004">
      <c r="A226" s="1">
        <v>447</v>
      </c>
      <c r="B226" s="1">
        <v>447</v>
      </c>
      <c r="C226" s="1">
        <v>53033005400</v>
      </c>
      <c r="D226" s="1" t="s">
        <v>83</v>
      </c>
      <c r="E226" s="1" t="s">
        <v>25</v>
      </c>
      <c r="F226" s="1">
        <v>22</v>
      </c>
      <c r="G226" s="1">
        <v>65</v>
      </c>
      <c r="I226" s="1">
        <v>78.7</v>
      </c>
      <c r="K226" s="1">
        <v>63621</v>
      </c>
      <c r="L226" s="1">
        <v>60</v>
      </c>
      <c r="M226" s="1">
        <v>727</v>
      </c>
      <c r="N226" s="1">
        <v>471900</v>
      </c>
      <c r="O226" s="1">
        <v>267</v>
      </c>
      <c r="P226" s="1">
        <v>1305</v>
      </c>
      <c r="Q226" s="1">
        <v>145</v>
      </c>
      <c r="R226" s="1">
        <v>0.85</v>
      </c>
      <c r="S226" s="1">
        <v>2010</v>
      </c>
      <c r="T226" s="1">
        <v>509652</v>
      </c>
      <c r="W226" s="1" t="s">
        <v>206</v>
      </c>
      <c r="Y226" s="1" t="s">
        <v>206</v>
      </c>
    </row>
    <row r="227" spans="1:25" x14ac:dyDescent="0.55000000000000004">
      <c r="A227" s="1">
        <v>448</v>
      </c>
      <c r="B227" s="1">
        <v>448</v>
      </c>
      <c r="C227" s="1">
        <v>53033005600</v>
      </c>
      <c r="D227" s="1" t="s">
        <v>84</v>
      </c>
      <c r="E227" s="1" t="s">
        <v>25</v>
      </c>
      <c r="F227" s="1">
        <v>8</v>
      </c>
      <c r="G227" s="1">
        <v>29</v>
      </c>
      <c r="I227" s="1">
        <v>75.8</v>
      </c>
      <c r="K227" s="1">
        <v>138472</v>
      </c>
      <c r="L227" s="1">
        <v>8</v>
      </c>
      <c r="M227" s="1">
        <v>71</v>
      </c>
      <c r="N227" s="1">
        <v>804800</v>
      </c>
      <c r="O227" s="1">
        <v>0</v>
      </c>
      <c r="P227" s="1">
        <v>0</v>
      </c>
      <c r="Q227" s="1">
        <v>463</v>
      </c>
      <c r="R227" s="1">
        <v>0.91</v>
      </c>
      <c r="S227" s="1">
        <v>2010</v>
      </c>
      <c r="T227" s="1">
        <v>869184</v>
      </c>
      <c r="W227" s="1" t="s">
        <v>206</v>
      </c>
      <c r="Y227" s="1" t="s">
        <v>206</v>
      </c>
    </row>
    <row r="228" spans="1:25" x14ac:dyDescent="0.55000000000000004">
      <c r="A228" s="1">
        <v>449</v>
      </c>
      <c r="B228" s="1">
        <v>449</v>
      </c>
      <c r="C228" s="1">
        <v>53033005700</v>
      </c>
      <c r="D228" s="1" t="s">
        <v>85</v>
      </c>
      <c r="E228" s="1" t="s">
        <v>25</v>
      </c>
      <c r="F228" s="1">
        <v>19</v>
      </c>
      <c r="G228" s="1">
        <v>50</v>
      </c>
      <c r="I228" s="1">
        <v>70.099999999999994</v>
      </c>
      <c r="K228" s="1">
        <v>88828</v>
      </c>
      <c r="L228" s="1">
        <v>28</v>
      </c>
      <c r="M228" s="1">
        <v>381</v>
      </c>
      <c r="N228" s="1">
        <v>592300</v>
      </c>
      <c r="O228" s="1">
        <v>0</v>
      </c>
      <c r="P228" s="1">
        <v>538</v>
      </c>
      <c r="Q228" s="1">
        <v>374</v>
      </c>
      <c r="R228" s="1">
        <v>0.84</v>
      </c>
      <c r="S228" s="1">
        <v>2010</v>
      </c>
      <c r="T228" s="1">
        <v>639684</v>
      </c>
      <c r="W228" s="1" t="s">
        <v>206</v>
      </c>
      <c r="Y228" s="1" t="s">
        <v>206</v>
      </c>
    </row>
    <row r="229" spans="1:25" x14ac:dyDescent="0.55000000000000004">
      <c r="A229" s="1">
        <v>450</v>
      </c>
      <c r="B229" s="1">
        <v>450</v>
      </c>
      <c r="C229" s="1">
        <v>53033005801</v>
      </c>
      <c r="D229" s="1" t="s">
        <v>86</v>
      </c>
      <c r="E229" s="1" t="s">
        <v>25</v>
      </c>
      <c r="F229" s="1">
        <v>20</v>
      </c>
      <c r="G229" s="1">
        <v>60</v>
      </c>
      <c r="I229" s="1">
        <v>60.6</v>
      </c>
      <c r="K229" s="1">
        <v>57993</v>
      </c>
      <c r="L229" s="1">
        <v>61</v>
      </c>
      <c r="M229" s="1">
        <v>914</v>
      </c>
      <c r="N229" s="1">
        <v>408600</v>
      </c>
      <c r="O229" s="1">
        <v>157</v>
      </c>
      <c r="P229" s="1">
        <v>1671</v>
      </c>
      <c r="Q229" s="1">
        <v>189</v>
      </c>
      <c r="R229" s="1">
        <v>0.84</v>
      </c>
      <c r="S229" s="1">
        <v>2010</v>
      </c>
      <c r="T229" s="1">
        <v>441288</v>
      </c>
      <c r="W229" s="1" t="s">
        <v>206</v>
      </c>
      <c r="Y229" s="1" t="s">
        <v>206</v>
      </c>
    </row>
    <row r="230" spans="1:25" x14ac:dyDescent="0.55000000000000004">
      <c r="A230" s="1">
        <v>451</v>
      </c>
      <c r="B230" s="1">
        <v>451</v>
      </c>
      <c r="C230" s="1">
        <v>53033005802</v>
      </c>
      <c r="D230" s="1" t="s">
        <v>87</v>
      </c>
      <c r="E230" s="1" t="s">
        <v>25</v>
      </c>
      <c r="F230" s="1">
        <v>18</v>
      </c>
      <c r="G230" s="1">
        <v>66</v>
      </c>
      <c r="I230" s="1">
        <v>61.9</v>
      </c>
      <c r="K230" s="1">
        <v>60972</v>
      </c>
      <c r="L230" s="1">
        <v>57</v>
      </c>
      <c r="M230" s="1">
        <v>521</v>
      </c>
      <c r="N230" s="1">
        <v>508000</v>
      </c>
      <c r="O230" s="1">
        <v>293</v>
      </c>
      <c r="P230" s="1">
        <v>1351</v>
      </c>
      <c r="Q230" s="1">
        <v>94</v>
      </c>
      <c r="R230" s="1">
        <v>0.8</v>
      </c>
      <c r="S230" s="1">
        <v>2010</v>
      </c>
      <c r="T230" s="1">
        <v>548640</v>
      </c>
      <c r="W230" s="1" t="s">
        <v>206</v>
      </c>
      <c r="Y230" s="1" t="s">
        <v>206</v>
      </c>
    </row>
    <row r="231" spans="1:25" x14ac:dyDescent="0.55000000000000004">
      <c r="A231" s="1">
        <v>452</v>
      </c>
      <c r="B231" s="1">
        <v>452</v>
      </c>
      <c r="C231" s="1">
        <v>53033005900</v>
      </c>
      <c r="D231" s="1" t="s">
        <v>88</v>
      </c>
      <c r="E231" s="1" t="s">
        <v>25</v>
      </c>
      <c r="F231" s="1">
        <v>18</v>
      </c>
      <c r="G231" s="1">
        <v>53</v>
      </c>
      <c r="I231" s="1">
        <v>64.099999999999994</v>
      </c>
      <c r="K231" s="1">
        <v>69953</v>
      </c>
      <c r="L231" s="1">
        <v>47</v>
      </c>
      <c r="M231" s="1">
        <v>451</v>
      </c>
      <c r="N231" s="1">
        <v>632700</v>
      </c>
      <c r="O231" s="1">
        <v>245</v>
      </c>
      <c r="P231" s="1">
        <v>703</v>
      </c>
      <c r="Q231" s="1">
        <v>252</v>
      </c>
      <c r="R231" s="1">
        <v>0.86</v>
      </c>
      <c r="S231" s="1">
        <v>2010</v>
      </c>
      <c r="T231" s="1">
        <v>683316</v>
      </c>
      <c r="W231" s="1" t="s">
        <v>206</v>
      </c>
      <c r="Y231" s="1" t="s">
        <v>206</v>
      </c>
    </row>
    <row r="232" spans="1:25" x14ac:dyDescent="0.55000000000000004">
      <c r="A232" s="1">
        <v>453</v>
      </c>
      <c r="B232" s="1">
        <v>453</v>
      </c>
      <c r="C232" s="1">
        <v>53033006000</v>
      </c>
      <c r="D232" s="1" t="s">
        <v>89</v>
      </c>
      <c r="E232" s="1" t="s">
        <v>25</v>
      </c>
      <c r="F232" s="1">
        <v>14</v>
      </c>
      <c r="G232" s="1">
        <v>55</v>
      </c>
      <c r="I232" s="1">
        <v>70.400000000000006</v>
      </c>
      <c r="K232" s="1">
        <v>77708</v>
      </c>
      <c r="L232" s="1">
        <v>45</v>
      </c>
      <c r="M232" s="1">
        <v>445</v>
      </c>
      <c r="N232" s="1">
        <v>650600</v>
      </c>
      <c r="O232" s="1">
        <v>248</v>
      </c>
      <c r="P232" s="1">
        <v>1244</v>
      </c>
      <c r="Q232" s="1">
        <v>159</v>
      </c>
      <c r="R232" s="1">
        <v>0.82</v>
      </c>
      <c r="S232" s="1">
        <v>2010</v>
      </c>
      <c r="T232" s="1">
        <v>702648</v>
      </c>
      <c r="W232" s="1" t="s">
        <v>206</v>
      </c>
      <c r="Y232" s="1" t="s">
        <v>206</v>
      </c>
    </row>
    <row r="233" spans="1:25" x14ac:dyDescent="0.55000000000000004">
      <c r="A233" s="1">
        <v>454</v>
      </c>
      <c r="B233" s="1">
        <v>454</v>
      </c>
      <c r="C233" s="1">
        <v>53033006100</v>
      </c>
      <c r="D233" s="1" t="s">
        <v>90</v>
      </c>
      <c r="E233" s="1" t="s">
        <v>25</v>
      </c>
      <c r="F233" s="1">
        <v>24</v>
      </c>
      <c r="G233" s="1">
        <v>68</v>
      </c>
      <c r="I233" s="1">
        <v>70.2</v>
      </c>
      <c r="K233" s="1">
        <v>67984</v>
      </c>
      <c r="L233" s="1">
        <v>60</v>
      </c>
      <c r="M233" s="1">
        <v>829</v>
      </c>
      <c r="N233" s="1">
        <v>618100</v>
      </c>
      <c r="O233" s="1">
        <v>302</v>
      </c>
      <c r="P233" s="1">
        <v>1518</v>
      </c>
      <c r="Q233" s="1">
        <v>96</v>
      </c>
      <c r="R233" s="1">
        <v>0.86</v>
      </c>
      <c r="S233" s="1">
        <v>2010</v>
      </c>
      <c r="T233" s="1">
        <v>667548</v>
      </c>
      <c r="W233" s="1" t="s">
        <v>206</v>
      </c>
      <c r="Y233" s="1" t="s">
        <v>206</v>
      </c>
    </row>
    <row r="234" spans="1:25" x14ac:dyDescent="0.55000000000000004">
      <c r="A234" s="1">
        <v>455</v>
      </c>
      <c r="B234" s="1">
        <v>455</v>
      </c>
      <c r="C234" s="1">
        <v>53033006200</v>
      </c>
      <c r="D234" s="1" t="s">
        <v>91</v>
      </c>
      <c r="E234" s="1" t="s">
        <v>25</v>
      </c>
      <c r="F234" s="1">
        <v>16</v>
      </c>
      <c r="G234" s="1">
        <v>31</v>
      </c>
      <c r="I234" s="1">
        <v>79.3</v>
      </c>
      <c r="K234" s="1">
        <v>130820</v>
      </c>
      <c r="L234" s="1">
        <v>17</v>
      </c>
      <c r="M234" s="1">
        <v>122</v>
      </c>
      <c r="N234" s="1">
        <v>791700</v>
      </c>
      <c r="O234" s="1">
        <v>11</v>
      </c>
      <c r="P234" s="1">
        <v>89</v>
      </c>
      <c r="Q234" s="1">
        <v>332</v>
      </c>
      <c r="R234" s="1">
        <v>0.86</v>
      </c>
      <c r="S234" s="1">
        <v>2010</v>
      </c>
      <c r="T234" s="1">
        <v>855036</v>
      </c>
      <c r="W234" s="1" t="s">
        <v>206</v>
      </c>
      <c r="Y234" s="1" t="s">
        <v>206</v>
      </c>
    </row>
    <row r="235" spans="1:25" x14ac:dyDescent="0.55000000000000004">
      <c r="A235" s="1">
        <v>456</v>
      </c>
      <c r="B235" s="1">
        <v>456</v>
      </c>
      <c r="C235" s="1">
        <v>53033006300</v>
      </c>
      <c r="D235" s="1" t="s">
        <v>92</v>
      </c>
      <c r="E235" s="1" t="s">
        <v>25</v>
      </c>
      <c r="F235" s="1">
        <v>10</v>
      </c>
      <c r="G235" s="1">
        <v>56</v>
      </c>
      <c r="I235" s="1">
        <v>79.400000000000006</v>
      </c>
      <c r="K235" s="1">
        <v>90699</v>
      </c>
      <c r="L235" s="1">
        <v>46</v>
      </c>
      <c r="M235" s="1">
        <v>690</v>
      </c>
      <c r="N235" s="1">
        <v>964300</v>
      </c>
      <c r="O235" s="1">
        <v>52</v>
      </c>
      <c r="P235" s="1">
        <v>1418</v>
      </c>
      <c r="Q235" s="1">
        <v>421</v>
      </c>
      <c r="R235" s="1">
        <v>0.91</v>
      </c>
      <c r="S235" s="1">
        <v>2010</v>
      </c>
      <c r="T235" s="1">
        <v>1041444</v>
      </c>
      <c r="W235" s="1" t="s">
        <v>206</v>
      </c>
      <c r="Y235" s="1" t="s">
        <v>206</v>
      </c>
    </row>
    <row r="236" spans="1:25" x14ac:dyDescent="0.55000000000000004">
      <c r="A236" s="1">
        <v>457</v>
      </c>
      <c r="B236" s="1">
        <v>457</v>
      </c>
      <c r="C236" s="1">
        <v>53033006400</v>
      </c>
      <c r="D236" s="1" t="s">
        <v>93</v>
      </c>
      <c r="E236" s="1" t="s">
        <v>25</v>
      </c>
      <c r="F236" s="1">
        <v>16</v>
      </c>
      <c r="G236" s="1">
        <v>32</v>
      </c>
      <c r="I236" s="1">
        <v>74.099999999999994</v>
      </c>
      <c r="K236" s="1">
        <v>110547</v>
      </c>
      <c r="L236" s="1">
        <v>27</v>
      </c>
      <c r="M236" s="1">
        <v>145</v>
      </c>
      <c r="N236" s="1">
        <v>841500</v>
      </c>
      <c r="O236" s="1">
        <v>58</v>
      </c>
      <c r="P236" s="1">
        <v>111</v>
      </c>
      <c r="Q236" s="1">
        <v>201</v>
      </c>
      <c r="R236" s="1">
        <v>0.85</v>
      </c>
      <c r="S236" s="1">
        <v>2010</v>
      </c>
      <c r="T236" s="1">
        <v>908820</v>
      </c>
      <c r="W236" s="1" t="s">
        <v>206</v>
      </c>
      <c r="Y236" s="1" t="s">
        <v>206</v>
      </c>
    </row>
    <row r="237" spans="1:25" x14ac:dyDescent="0.55000000000000004">
      <c r="A237" s="1">
        <v>458</v>
      </c>
      <c r="B237" s="1">
        <v>458</v>
      </c>
      <c r="C237" s="1">
        <v>53033006500</v>
      </c>
      <c r="D237" s="1" t="s">
        <v>94</v>
      </c>
      <c r="E237" s="1" t="s">
        <v>25</v>
      </c>
      <c r="F237" s="1">
        <v>21</v>
      </c>
      <c r="G237" s="1">
        <v>68</v>
      </c>
      <c r="I237" s="1">
        <v>73.900000000000006</v>
      </c>
      <c r="K237" s="1">
        <v>72863</v>
      </c>
      <c r="L237" s="1">
        <v>50</v>
      </c>
      <c r="M237" s="1">
        <v>387</v>
      </c>
      <c r="N237" s="1">
        <v>765200</v>
      </c>
      <c r="O237" s="1">
        <v>102</v>
      </c>
      <c r="P237" s="1">
        <v>1249</v>
      </c>
      <c r="Q237" s="1">
        <v>148</v>
      </c>
      <c r="R237" s="1">
        <v>0.8</v>
      </c>
      <c r="S237" s="1">
        <v>2010</v>
      </c>
      <c r="T237" s="1">
        <v>826416</v>
      </c>
      <c r="W237" s="1" t="s">
        <v>206</v>
      </c>
      <c r="Y237" s="1" t="s">
        <v>206</v>
      </c>
    </row>
    <row r="238" spans="1:25" x14ac:dyDescent="0.55000000000000004">
      <c r="A238" s="1">
        <v>459</v>
      </c>
      <c r="B238" s="1">
        <v>459</v>
      </c>
      <c r="C238" s="1">
        <v>53033006600</v>
      </c>
      <c r="D238" s="1" t="s">
        <v>95</v>
      </c>
      <c r="E238" s="1" t="s">
        <v>25</v>
      </c>
      <c r="F238" s="1">
        <v>23</v>
      </c>
      <c r="G238" s="1">
        <v>80</v>
      </c>
      <c r="I238" s="1">
        <v>68.599999999999994</v>
      </c>
      <c r="K238" s="1">
        <v>62258</v>
      </c>
      <c r="L238" s="1">
        <v>77</v>
      </c>
      <c r="M238" s="1">
        <v>691</v>
      </c>
      <c r="N238" s="1">
        <v>550600</v>
      </c>
      <c r="O238" s="1">
        <v>114</v>
      </c>
      <c r="P238" s="1">
        <v>1646</v>
      </c>
      <c r="Q238" s="1">
        <v>101</v>
      </c>
      <c r="R238" s="1">
        <v>0.82</v>
      </c>
      <c r="S238" s="1">
        <v>2010</v>
      </c>
      <c r="T238" s="1">
        <v>594648</v>
      </c>
      <c r="W238" s="1" t="s">
        <v>206</v>
      </c>
      <c r="Y238" s="1" t="s">
        <v>206</v>
      </c>
    </row>
    <row r="239" spans="1:25" x14ac:dyDescent="0.55000000000000004">
      <c r="A239" s="1">
        <v>460</v>
      </c>
      <c r="B239" s="1">
        <v>460</v>
      </c>
      <c r="C239" s="1">
        <v>53033006700</v>
      </c>
      <c r="D239" s="1" t="s">
        <v>96</v>
      </c>
      <c r="E239" s="1" t="s">
        <v>25</v>
      </c>
      <c r="F239" s="1">
        <v>24</v>
      </c>
      <c r="G239" s="1">
        <v>73</v>
      </c>
      <c r="I239" s="1">
        <v>68.7</v>
      </c>
      <c r="K239" s="1">
        <v>65963</v>
      </c>
      <c r="L239" s="1">
        <v>62</v>
      </c>
      <c r="M239" s="1">
        <v>987</v>
      </c>
      <c r="N239" s="1">
        <v>431500</v>
      </c>
      <c r="O239" s="1">
        <v>244</v>
      </c>
      <c r="P239" s="1">
        <v>3155</v>
      </c>
      <c r="Q239" s="1">
        <v>157</v>
      </c>
      <c r="R239" s="1">
        <v>0.75</v>
      </c>
      <c r="S239" s="1">
        <v>2010</v>
      </c>
      <c r="T239" s="1">
        <v>466020</v>
      </c>
      <c r="W239" s="1" t="s">
        <v>206</v>
      </c>
      <c r="Y239" s="1" t="s">
        <v>206</v>
      </c>
    </row>
    <row r="240" spans="1:25" x14ac:dyDescent="0.55000000000000004">
      <c r="A240" s="1">
        <v>461</v>
      </c>
      <c r="B240" s="1">
        <v>461</v>
      </c>
      <c r="C240" s="1">
        <v>53033006800</v>
      </c>
      <c r="D240" s="1" t="s">
        <v>97</v>
      </c>
      <c r="E240" s="1" t="s">
        <v>25</v>
      </c>
      <c r="F240" s="1">
        <v>19</v>
      </c>
      <c r="G240" s="1">
        <v>47</v>
      </c>
      <c r="I240" s="1">
        <v>79</v>
      </c>
      <c r="K240" s="1">
        <v>92083</v>
      </c>
      <c r="L240" s="1">
        <v>43</v>
      </c>
      <c r="M240" s="1">
        <v>303</v>
      </c>
      <c r="N240" s="1">
        <v>725700</v>
      </c>
      <c r="O240" s="1">
        <v>156</v>
      </c>
      <c r="P240" s="1">
        <v>272</v>
      </c>
      <c r="Q240" s="1">
        <v>98</v>
      </c>
      <c r="R240" s="1">
        <v>0.9</v>
      </c>
      <c r="S240" s="1">
        <v>2010</v>
      </c>
      <c r="T240" s="1">
        <v>783756</v>
      </c>
      <c r="W240" s="1" t="s">
        <v>206</v>
      </c>
      <c r="Y240" s="1" t="s">
        <v>206</v>
      </c>
    </row>
    <row r="241" spans="1:25" x14ac:dyDescent="0.55000000000000004">
      <c r="A241" s="1">
        <v>462</v>
      </c>
      <c r="B241" s="1">
        <v>462</v>
      </c>
      <c r="C241" s="1">
        <v>53033006900</v>
      </c>
      <c r="D241" s="1" t="s">
        <v>98</v>
      </c>
      <c r="E241" s="1" t="s">
        <v>25</v>
      </c>
      <c r="F241" s="1">
        <v>16</v>
      </c>
      <c r="G241" s="1">
        <v>60</v>
      </c>
      <c r="I241" s="1">
        <v>66.7</v>
      </c>
      <c r="K241" s="1">
        <v>78559</v>
      </c>
      <c r="L241" s="1">
        <v>39</v>
      </c>
      <c r="M241" s="1">
        <v>256</v>
      </c>
      <c r="N241" s="1">
        <v>644900</v>
      </c>
      <c r="O241" s="1">
        <v>176</v>
      </c>
      <c r="P241" s="1">
        <v>806</v>
      </c>
      <c r="Q241" s="1">
        <v>288</v>
      </c>
      <c r="R241" s="1">
        <v>0.83</v>
      </c>
      <c r="S241" s="1">
        <v>2010</v>
      </c>
      <c r="T241" s="1">
        <v>696492</v>
      </c>
      <c r="W241" s="1" t="s">
        <v>206</v>
      </c>
      <c r="Y241" s="1" t="s">
        <v>206</v>
      </c>
    </row>
    <row r="242" spans="1:25" x14ac:dyDescent="0.55000000000000004">
      <c r="A242" s="1">
        <v>463</v>
      </c>
      <c r="B242" s="1">
        <v>463</v>
      </c>
      <c r="C242" s="1">
        <v>53033007000</v>
      </c>
      <c r="D242" s="1" t="s">
        <v>99</v>
      </c>
      <c r="E242" s="1" t="s">
        <v>25</v>
      </c>
      <c r="F242" s="1">
        <v>31</v>
      </c>
      <c r="G242" s="1">
        <v>77</v>
      </c>
      <c r="I242" s="1">
        <v>70</v>
      </c>
      <c r="K242" s="1">
        <v>52252</v>
      </c>
      <c r="L242" s="1">
        <v>78</v>
      </c>
      <c r="M242" s="1">
        <v>1552</v>
      </c>
      <c r="N242" s="1">
        <v>387100</v>
      </c>
      <c r="O242" s="1">
        <v>71</v>
      </c>
      <c r="P242" s="1">
        <v>4686</v>
      </c>
      <c r="Q242" s="1">
        <v>130</v>
      </c>
      <c r="R242" s="1">
        <v>0.8</v>
      </c>
      <c r="S242" s="1">
        <v>2010</v>
      </c>
      <c r="T242" s="1">
        <v>418068</v>
      </c>
      <c r="W242" s="1" t="s">
        <v>206</v>
      </c>
      <c r="Y242" s="1" t="s">
        <v>206</v>
      </c>
    </row>
    <row r="243" spans="1:25" x14ac:dyDescent="0.55000000000000004">
      <c r="A243" s="1">
        <v>464</v>
      </c>
      <c r="B243" s="1">
        <v>464</v>
      </c>
      <c r="C243" s="1">
        <v>53033007100</v>
      </c>
      <c r="D243" s="1" t="s">
        <v>100</v>
      </c>
      <c r="E243" s="1" t="s">
        <v>25</v>
      </c>
      <c r="F243" s="1">
        <v>21</v>
      </c>
      <c r="G243" s="1">
        <v>86</v>
      </c>
      <c r="I243" s="1">
        <v>63.3</v>
      </c>
      <c r="K243" s="1">
        <v>54409</v>
      </c>
      <c r="L243" s="1">
        <v>74</v>
      </c>
      <c r="M243" s="1">
        <v>694</v>
      </c>
      <c r="N243" s="1">
        <v>309000</v>
      </c>
      <c r="O243" s="1">
        <v>62</v>
      </c>
      <c r="P243" s="1">
        <v>2106</v>
      </c>
      <c r="Q243" s="1">
        <v>0</v>
      </c>
      <c r="R243" s="1">
        <v>0.82</v>
      </c>
      <c r="S243" s="1">
        <v>2010</v>
      </c>
      <c r="T243" s="1">
        <v>333720</v>
      </c>
      <c r="W243" s="1" t="s">
        <v>206</v>
      </c>
      <c r="Y243" s="1" t="s">
        <v>206</v>
      </c>
    </row>
    <row r="244" spans="1:25" x14ac:dyDescent="0.55000000000000004">
      <c r="A244" s="1">
        <v>465</v>
      </c>
      <c r="B244" s="1">
        <v>465</v>
      </c>
      <c r="C244" s="1">
        <v>53033007200</v>
      </c>
      <c r="D244" s="1" t="s">
        <v>101</v>
      </c>
      <c r="E244" s="1" t="s">
        <v>25</v>
      </c>
      <c r="F244" s="1">
        <v>22</v>
      </c>
      <c r="G244" s="1">
        <v>89</v>
      </c>
      <c r="I244" s="1">
        <v>58.7</v>
      </c>
      <c r="K244" s="1">
        <v>42043</v>
      </c>
      <c r="L244" s="1">
        <v>93</v>
      </c>
      <c r="M244" s="1">
        <v>1185</v>
      </c>
      <c r="N244" s="1">
        <v>361700</v>
      </c>
      <c r="O244" s="1">
        <v>0</v>
      </c>
      <c r="P244" s="1">
        <v>3578</v>
      </c>
      <c r="Q244" s="1">
        <v>0</v>
      </c>
      <c r="R244" s="1">
        <v>0.67</v>
      </c>
      <c r="S244" s="1">
        <v>2010</v>
      </c>
      <c r="T244" s="1">
        <v>390636</v>
      </c>
      <c r="W244" s="1" t="s">
        <v>206</v>
      </c>
      <c r="Y244" s="1" t="s">
        <v>206</v>
      </c>
    </row>
    <row r="245" spans="1:25" x14ac:dyDescent="0.55000000000000004">
      <c r="A245" s="1">
        <v>466</v>
      </c>
      <c r="B245" s="1">
        <v>466</v>
      </c>
      <c r="C245" s="1">
        <v>53033007300</v>
      </c>
      <c r="D245" s="1" t="s">
        <v>102</v>
      </c>
      <c r="E245" s="1" t="s">
        <v>25</v>
      </c>
      <c r="F245" s="1">
        <v>15</v>
      </c>
      <c r="G245" s="1">
        <v>79</v>
      </c>
      <c r="I245" s="1">
        <v>45.9</v>
      </c>
      <c r="K245" s="1">
        <v>30317</v>
      </c>
      <c r="L245" s="1">
        <v>96</v>
      </c>
      <c r="M245" s="1">
        <v>771</v>
      </c>
      <c r="N245" s="1">
        <v>375800</v>
      </c>
      <c r="O245" s="1">
        <v>18</v>
      </c>
      <c r="P245" s="1">
        <v>2836</v>
      </c>
      <c r="Q245" s="1">
        <v>141</v>
      </c>
      <c r="R245" s="1">
        <v>0.65</v>
      </c>
      <c r="S245" s="1">
        <v>2010</v>
      </c>
      <c r="T245" s="1">
        <v>405864</v>
      </c>
      <c r="W245" s="1" t="s">
        <v>206</v>
      </c>
      <c r="Y245" s="1" t="s">
        <v>206</v>
      </c>
    </row>
    <row r="246" spans="1:25" x14ac:dyDescent="0.55000000000000004">
      <c r="A246" s="1">
        <v>467</v>
      </c>
      <c r="B246" s="1">
        <v>467</v>
      </c>
      <c r="C246" s="1">
        <v>53033007401</v>
      </c>
      <c r="D246" s="1" t="s">
        <v>103</v>
      </c>
      <c r="E246" s="1" t="s">
        <v>25</v>
      </c>
      <c r="F246" s="1">
        <v>26</v>
      </c>
      <c r="G246" s="1">
        <v>88</v>
      </c>
      <c r="I246" s="1">
        <v>62.9</v>
      </c>
      <c r="K246" s="1">
        <v>45777</v>
      </c>
      <c r="L246" s="1">
        <v>77</v>
      </c>
      <c r="M246" s="1">
        <v>838</v>
      </c>
      <c r="N246" s="1">
        <v>303800</v>
      </c>
      <c r="O246" s="1">
        <v>19</v>
      </c>
      <c r="P246" s="1">
        <v>3109</v>
      </c>
      <c r="Q246" s="1">
        <v>13</v>
      </c>
      <c r="R246" s="1">
        <v>0.76</v>
      </c>
      <c r="S246" s="1">
        <v>2010</v>
      </c>
      <c r="T246" s="1">
        <v>328104</v>
      </c>
      <c r="W246" s="1" t="s">
        <v>206</v>
      </c>
      <c r="Y246" s="1" t="s">
        <v>206</v>
      </c>
    </row>
    <row r="247" spans="1:25" x14ac:dyDescent="0.55000000000000004">
      <c r="A247" s="1">
        <v>468</v>
      </c>
      <c r="B247" s="1">
        <v>468</v>
      </c>
      <c r="C247" s="1">
        <v>53033007402</v>
      </c>
      <c r="D247" s="1" t="s">
        <v>104</v>
      </c>
      <c r="E247" s="1" t="s">
        <v>25</v>
      </c>
      <c r="F247" s="1">
        <v>21</v>
      </c>
      <c r="G247" s="1">
        <v>88</v>
      </c>
      <c r="I247" s="1">
        <v>49.4</v>
      </c>
      <c r="K247" s="1">
        <v>41067</v>
      </c>
      <c r="L247" s="1">
        <v>78</v>
      </c>
      <c r="M247" s="1">
        <v>1011</v>
      </c>
      <c r="N247" s="1">
        <v>310800</v>
      </c>
      <c r="O247" s="1">
        <v>160</v>
      </c>
      <c r="P247" s="1">
        <v>3667</v>
      </c>
      <c r="Q247" s="1">
        <v>119</v>
      </c>
      <c r="R247" s="1">
        <v>0.66</v>
      </c>
      <c r="S247" s="1">
        <v>2010</v>
      </c>
      <c r="T247" s="1">
        <v>335664</v>
      </c>
      <c r="W247" s="1" t="s">
        <v>206</v>
      </c>
      <c r="Y247" s="1" t="s">
        <v>206</v>
      </c>
    </row>
    <row r="248" spans="1:25" x14ac:dyDescent="0.55000000000000004">
      <c r="A248" s="1">
        <v>469</v>
      </c>
      <c r="B248" s="1">
        <v>469</v>
      </c>
      <c r="C248" s="1">
        <v>53033007500</v>
      </c>
      <c r="D248" s="1" t="s">
        <v>105</v>
      </c>
      <c r="E248" s="1" t="s">
        <v>25</v>
      </c>
      <c r="F248" s="1">
        <v>30</v>
      </c>
      <c r="G248" s="1">
        <v>79</v>
      </c>
      <c r="I248" s="1">
        <v>64.900000000000006</v>
      </c>
      <c r="K248" s="1">
        <v>46743</v>
      </c>
      <c r="L248" s="1">
        <v>85</v>
      </c>
      <c r="M248" s="1">
        <v>1531</v>
      </c>
      <c r="N248" s="1">
        <v>400800</v>
      </c>
      <c r="O248" s="1">
        <v>442</v>
      </c>
      <c r="P248" s="1">
        <v>3402</v>
      </c>
      <c r="Q248" s="1">
        <v>44</v>
      </c>
      <c r="R248" s="1">
        <v>0.83</v>
      </c>
      <c r="S248" s="1">
        <v>2010</v>
      </c>
      <c r="T248" s="1">
        <v>432864</v>
      </c>
      <c r="W248" s="1" t="s">
        <v>206</v>
      </c>
      <c r="Y248" s="1" t="s">
        <v>206</v>
      </c>
    </row>
    <row r="249" spans="1:25" x14ac:dyDescent="0.55000000000000004">
      <c r="A249" s="1">
        <v>470</v>
      </c>
      <c r="B249" s="1">
        <v>470</v>
      </c>
      <c r="C249" s="1">
        <v>53033007600</v>
      </c>
      <c r="D249" s="1" t="s">
        <v>106</v>
      </c>
      <c r="E249" s="1" t="s">
        <v>25</v>
      </c>
      <c r="F249" s="1">
        <v>22</v>
      </c>
      <c r="G249" s="1">
        <v>73</v>
      </c>
      <c r="I249" s="1">
        <v>63.6</v>
      </c>
      <c r="K249" s="1">
        <v>51827</v>
      </c>
      <c r="L249" s="1">
        <v>67</v>
      </c>
      <c r="M249" s="1">
        <v>503</v>
      </c>
      <c r="N249" s="1">
        <v>440300</v>
      </c>
      <c r="O249" s="1">
        <v>190</v>
      </c>
      <c r="P249" s="1">
        <v>1233</v>
      </c>
      <c r="Q249" s="1">
        <v>113</v>
      </c>
      <c r="R249" s="1">
        <v>0.7</v>
      </c>
      <c r="S249" s="1">
        <v>2010</v>
      </c>
      <c r="T249" s="1">
        <v>475524</v>
      </c>
      <c r="W249" s="1" t="s">
        <v>206</v>
      </c>
      <c r="Y249" s="1" t="s">
        <v>206</v>
      </c>
    </row>
    <row r="250" spans="1:25" x14ac:dyDescent="0.55000000000000004">
      <c r="A250" s="1">
        <v>471</v>
      </c>
      <c r="B250" s="1">
        <v>471</v>
      </c>
      <c r="C250" s="1">
        <v>53033007700</v>
      </c>
      <c r="D250" s="1" t="s">
        <v>107</v>
      </c>
      <c r="E250" s="1" t="s">
        <v>25</v>
      </c>
      <c r="F250" s="1">
        <v>20</v>
      </c>
      <c r="G250" s="1">
        <v>56</v>
      </c>
      <c r="I250" s="1">
        <v>63.7</v>
      </c>
      <c r="K250" s="1">
        <v>63704</v>
      </c>
      <c r="L250" s="1">
        <v>38</v>
      </c>
      <c r="M250" s="1">
        <v>261</v>
      </c>
      <c r="N250" s="1">
        <v>471200</v>
      </c>
      <c r="O250" s="1">
        <v>53</v>
      </c>
      <c r="P250" s="1">
        <v>489</v>
      </c>
      <c r="Q250" s="1">
        <v>96</v>
      </c>
      <c r="R250" s="1">
        <v>0.69</v>
      </c>
      <c r="S250" s="1">
        <v>2010</v>
      </c>
      <c r="T250" s="1">
        <v>508896</v>
      </c>
      <c r="W250" s="1" t="s">
        <v>206</v>
      </c>
      <c r="Y250" s="1" t="s">
        <v>206</v>
      </c>
    </row>
    <row r="251" spans="1:25" x14ac:dyDescent="0.55000000000000004">
      <c r="A251" s="1">
        <v>472</v>
      </c>
      <c r="B251" s="1">
        <v>472</v>
      </c>
      <c r="C251" s="1">
        <v>53033007800</v>
      </c>
      <c r="D251" s="1" t="s">
        <v>108</v>
      </c>
      <c r="E251" s="1" t="s">
        <v>25</v>
      </c>
      <c r="F251" s="1">
        <v>11</v>
      </c>
      <c r="G251" s="1">
        <v>33</v>
      </c>
      <c r="I251" s="1">
        <v>81.2</v>
      </c>
      <c r="K251" s="1">
        <v>134327</v>
      </c>
      <c r="L251" s="1">
        <v>17</v>
      </c>
      <c r="M251" s="1">
        <v>230</v>
      </c>
      <c r="N251" s="1">
        <v>840800</v>
      </c>
      <c r="O251" s="1">
        <v>45</v>
      </c>
      <c r="P251" s="1">
        <v>221</v>
      </c>
      <c r="Q251" s="1">
        <v>464</v>
      </c>
      <c r="R251" s="1">
        <v>0.73</v>
      </c>
      <c r="S251" s="1">
        <v>2010</v>
      </c>
      <c r="T251" s="1">
        <v>908064</v>
      </c>
      <c r="W251" s="1" t="s">
        <v>206</v>
      </c>
      <c r="Y251" s="1" t="s">
        <v>206</v>
      </c>
    </row>
    <row r="252" spans="1:25" x14ac:dyDescent="0.55000000000000004">
      <c r="A252" s="1">
        <v>473</v>
      </c>
      <c r="B252" s="1">
        <v>473</v>
      </c>
      <c r="C252" s="1">
        <v>53033007900</v>
      </c>
      <c r="D252" s="1" t="s">
        <v>109</v>
      </c>
      <c r="E252" s="1" t="s">
        <v>25</v>
      </c>
      <c r="F252" s="1">
        <v>22</v>
      </c>
      <c r="G252" s="1">
        <v>79</v>
      </c>
      <c r="I252" s="1">
        <v>54.7</v>
      </c>
      <c r="K252" s="1">
        <v>46393</v>
      </c>
      <c r="L252" s="1">
        <v>76</v>
      </c>
      <c r="M252" s="1">
        <v>895</v>
      </c>
      <c r="N252" s="1">
        <v>367300</v>
      </c>
      <c r="O252" s="1">
        <v>188</v>
      </c>
      <c r="P252" s="1">
        <v>2134</v>
      </c>
      <c r="Q252" s="1">
        <v>242</v>
      </c>
      <c r="R252" s="1">
        <v>0.62</v>
      </c>
      <c r="S252" s="1">
        <v>2010</v>
      </c>
      <c r="T252" s="1">
        <v>396684</v>
      </c>
      <c r="W252" s="1" t="s">
        <v>206</v>
      </c>
      <c r="Y252" s="1" t="s">
        <v>206</v>
      </c>
    </row>
    <row r="253" spans="1:25" x14ac:dyDescent="0.55000000000000004">
      <c r="A253" s="1">
        <v>474</v>
      </c>
      <c r="B253" s="1">
        <v>474</v>
      </c>
      <c r="C253" s="1">
        <v>53033008001</v>
      </c>
      <c r="D253" s="1" t="s">
        <v>110</v>
      </c>
      <c r="E253" s="1" t="s">
        <v>25</v>
      </c>
      <c r="F253" s="1">
        <v>13</v>
      </c>
      <c r="G253" s="1">
        <v>85</v>
      </c>
      <c r="I253" s="1">
        <v>69</v>
      </c>
      <c r="K253" s="1">
        <v>70641</v>
      </c>
      <c r="L253" s="1">
        <v>68</v>
      </c>
      <c r="M253" s="1">
        <v>1082</v>
      </c>
      <c r="N253" s="1">
        <v>410900</v>
      </c>
      <c r="O253" s="1">
        <v>23</v>
      </c>
      <c r="P253" s="1">
        <v>4245</v>
      </c>
      <c r="Q253" s="1">
        <v>63</v>
      </c>
      <c r="R253" s="1">
        <v>0.72</v>
      </c>
      <c r="S253" s="1">
        <v>2010</v>
      </c>
      <c r="T253" s="1">
        <v>443772</v>
      </c>
      <c r="W253" s="1" t="s">
        <v>206</v>
      </c>
      <c r="Y253" s="1" t="s">
        <v>206</v>
      </c>
    </row>
    <row r="254" spans="1:25" x14ac:dyDescent="0.55000000000000004">
      <c r="A254" s="1">
        <v>475</v>
      </c>
      <c r="B254" s="1">
        <v>475</v>
      </c>
      <c r="C254" s="1">
        <v>53033008002</v>
      </c>
      <c r="D254" s="1" t="s">
        <v>111</v>
      </c>
      <c r="E254" s="1" t="s">
        <v>25</v>
      </c>
      <c r="F254" s="1">
        <v>10</v>
      </c>
      <c r="G254" s="1">
        <v>87</v>
      </c>
      <c r="I254" s="1">
        <v>57.8</v>
      </c>
      <c r="K254" s="1">
        <v>41197</v>
      </c>
      <c r="L254" s="1">
        <v>80</v>
      </c>
      <c r="M254" s="1">
        <v>398</v>
      </c>
      <c r="N254" s="1">
        <v>690400</v>
      </c>
      <c r="O254" s="1">
        <v>10</v>
      </c>
      <c r="P254" s="1">
        <v>2351</v>
      </c>
      <c r="Q254" s="1">
        <v>0</v>
      </c>
      <c r="R254" s="1">
        <v>0.72</v>
      </c>
      <c r="S254" s="1">
        <v>2010</v>
      </c>
      <c r="T254" s="1">
        <v>745632</v>
      </c>
      <c r="W254" s="1" t="s">
        <v>206</v>
      </c>
      <c r="Y254" s="1" t="s">
        <v>206</v>
      </c>
    </row>
    <row r="255" spans="1:25" x14ac:dyDescent="0.55000000000000004">
      <c r="A255" s="1">
        <v>476</v>
      </c>
      <c r="B255" s="1">
        <v>476</v>
      </c>
      <c r="C255" s="1">
        <v>53033008100</v>
      </c>
      <c r="D255" s="1" t="s">
        <v>112</v>
      </c>
      <c r="E255" s="1" t="s">
        <v>25</v>
      </c>
      <c r="F255" s="1">
        <v>24</v>
      </c>
      <c r="G255" s="1">
        <v>78</v>
      </c>
      <c r="I255" s="1">
        <v>47.9</v>
      </c>
      <c r="K255" s="1">
        <v>33592</v>
      </c>
      <c r="L255" s="1">
        <v>76</v>
      </c>
      <c r="M255" s="1">
        <v>705</v>
      </c>
      <c r="N255" s="1">
        <v>482400</v>
      </c>
      <c r="O255" s="1">
        <v>0</v>
      </c>
      <c r="P255" s="1">
        <v>2910</v>
      </c>
      <c r="Q255" s="1">
        <v>9</v>
      </c>
      <c r="R255" s="1">
        <v>0.66</v>
      </c>
      <c r="S255" s="1">
        <v>2010</v>
      </c>
      <c r="T255" s="1">
        <v>520992</v>
      </c>
      <c r="W255" s="1" t="s">
        <v>206</v>
      </c>
      <c r="Y255" s="1" t="s">
        <v>206</v>
      </c>
    </row>
    <row r="256" spans="1:25" x14ac:dyDescent="0.55000000000000004">
      <c r="A256" s="1">
        <v>477</v>
      </c>
      <c r="B256" s="1">
        <v>477</v>
      </c>
      <c r="C256" s="1">
        <v>53033008200</v>
      </c>
      <c r="D256" s="1" t="s">
        <v>113</v>
      </c>
      <c r="E256" s="1" t="s">
        <v>25</v>
      </c>
      <c r="F256" s="1">
        <v>30</v>
      </c>
      <c r="G256" s="1">
        <v>90</v>
      </c>
      <c r="I256" s="1">
        <v>59.3</v>
      </c>
      <c r="K256" s="1">
        <v>41250</v>
      </c>
      <c r="L256" s="1">
        <v>88</v>
      </c>
      <c r="M256" s="1">
        <v>749</v>
      </c>
      <c r="N256" s="1">
        <v>291400</v>
      </c>
      <c r="O256" s="1">
        <v>0</v>
      </c>
      <c r="P256" s="1">
        <v>2166</v>
      </c>
      <c r="Q256" s="1">
        <v>28</v>
      </c>
      <c r="R256" s="1">
        <v>0.74</v>
      </c>
      <c r="S256" s="1">
        <v>2010</v>
      </c>
      <c r="T256" s="1">
        <v>314712</v>
      </c>
      <c r="W256" s="1" t="s">
        <v>206</v>
      </c>
      <c r="Y256" s="1" t="s">
        <v>206</v>
      </c>
    </row>
    <row r="257" spans="1:25" x14ac:dyDescent="0.55000000000000004">
      <c r="A257" s="1">
        <v>478</v>
      </c>
      <c r="B257" s="1">
        <v>478</v>
      </c>
      <c r="C257" s="1">
        <v>53033008300</v>
      </c>
      <c r="D257" s="1" t="s">
        <v>114</v>
      </c>
      <c r="E257" s="1" t="s">
        <v>25</v>
      </c>
      <c r="F257" s="1">
        <v>12</v>
      </c>
      <c r="G257" s="1">
        <v>84</v>
      </c>
      <c r="I257" s="1">
        <v>56.1</v>
      </c>
      <c r="K257" s="1">
        <v>44637</v>
      </c>
      <c r="L257" s="1">
        <v>76</v>
      </c>
      <c r="M257" s="1">
        <v>515</v>
      </c>
      <c r="N257" s="1">
        <v>497800</v>
      </c>
      <c r="O257" s="1">
        <v>0</v>
      </c>
      <c r="P257" s="1">
        <v>1997</v>
      </c>
      <c r="Q257" s="1">
        <v>19</v>
      </c>
      <c r="R257" s="1">
        <v>0.85</v>
      </c>
      <c r="S257" s="1">
        <v>2010</v>
      </c>
      <c r="T257" s="1">
        <v>537624</v>
      </c>
      <c r="W257" s="1" t="s">
        <v>206</v>
      </c>
      <c r="Y257" s="1" t="s">
        <v>206</v>
      </c>
    </row>
    <row r="258" spans="1:25" x14ac:dyDescent="0.55000000000000004">
      <c r="A258" s="1">
        <v>479</v>
      </c>
      <c r="B258" s="1">
        <v>479</v>
      </c>
      <c r="C258" s="1">
        <v>53033008400</v>
      </c>
      <c r="D258" s="1" t="s">
        <v>115</v>
      </c>
      <c r="E258" s="1" t="s">
        <v>25</v>
      </c>
      <c r="F258" s="1">
        <v>24</v>
      </c>
      <c r="G258" s="1">
        <v>86</v>
      </c>
      <c r="I258" s="1">
        <v>53.4</v>
      </c>
      <c r="K258" s="1">
        <v>37859</v>
      </c>
      <c r="L258" s="1">
        <v>83</v>
      </c>
      <c r="M258" s="1">
        <v>882</v>
      </c>
      <c r="N258" s="1">
        <v>366500</v>
      </c>
      <c r="O258" s="1">
        <v>0</v>
      </c>
      <c r="P258" s="1">
        <v>3001</v>
      </c>
      <c r="Q258" s="1">
        <v>12</v>
      </c>
      <c r="R258" s="1">
        <v>0.7</v>
      </c>
      <c r="S258" s="1">
        <v>2010</v>
      </c>
      <c r="T258" s="1">
        <v>395820</v>
      </c>
      <c r="W258" s="1" t="s">
        <v>206</v>
      </c>
      <c r="Y258" s="1" t="s">
        <v>206</v>
      </c>
    </row>
    <row r="259" spans="1:25" x14ac:dyDescent="0.55000000000000004">
      <c r="A259" s="1">
        <v>480</v>
      </c>
      <c r="B259" s="1">
        <v>480</v>
      </c>
      <c r="C259" s="1">
        <v>53033008500</v>
      </c>
      <c r="D259" s="1" t="s">
        <v>116</v>
      </c>
      <c r="E259" s="1" t="s">
        <v>25</v>
      </c>
      <c r="F259" s="1">
        <v>24</v>
      </c>
      <c r="G259" s="1">
        <v>77</v>
      </c>
      <c r="I259" s="1">
        <v>15.1</v>
      </c>
      <c r="K259" s="1">
        <v>20148</v>
      </c>
      <c r="L259" s="1">
        <v>95</v>
      </c>
      <c r="M259" s="1">
        <v>295</v>
      </c>
      <c r="N259" s="1">
        <v>291100</v>
      </c>
      <c r="O259" s="1">
        <v>37</v>
      </c>
      <c r="P259" s="1">
        <v>1573</v>
      </c>
      <c r="Q259" s="1">
        <v>9</v>
      </c>
      <c r="R259" s="1">
        <v>0.39</v>
      </c>
      <c r="S259" s="1">
        <v>2010</v>
      </c>
      <c r="T259" s="1">
        <v>314388</v>
      </c>
      <c r="W259" s="1" t="s">
        <v>206</v>
      </c>
      <c r="Y259" s="1" t="s">
        <v>206</v>
      </c>
    </row>
    <row r="260" spans="1:25" x14ac:dyDescent="0.55000000000000004">
      <c r="A260" s="1">
        <v>481</v>
      </c>
      <c r="B260" s="1">
        <v>481</v>
      </c>
      <c r="C260" s="1">
        <v>53033008600</v>
      </c>
      <c r="D260" s="1" t="s">
        <v>117</v>
      </c>
      <c r="E260" s="1" t="s">
        <v>25</v>
      </c>
      <c r="F260" s="1">
        <v>19</v>
      </c>
      <c r="G260" s="1">
        <v>76</v>
      </c>
      <c r="I260" s="1">
        <v>47.6</v>
      </c>
      <c r="K260" s="1">
        <v>30069</v>
      </c>
      <c r="L260" s="1">
        <v>86</v>
      </c>
      <c r="M260" s="1">
        <v>434</v>
      </c>
      <c r="N260" s="1">
        <v>381600</v>
      </c>
      <c r="O260" s="1">
        <v>234</v>
      </c>
      <c r="P260" s="1">
        <v>1311</v>
      </c>
      <c r="Q260" s="1">
        <v>58</v>
      </c>
      <c r="R260" s="1">
        <v>0.55000000000000004</v>
      </c>
      <c r="S260" s="1">
        <v>2010</v>
      </c>
      <c r="T260" s="1">
        <v>412128</v>
      </c>
      <c r="W260" s="1" t="s">
        <v>206</v>
      </c>
      <c r="Y260" s="1" t="s">
        <v>206</v>
      </c>
    </row>
    <row r="261" spans="1:25" x14ac:dyDescent="0.55000000000000004">
      <c r="A261" s="1">
        <v>482</v>
      </c>
      <c r="B261" s="1">
        <v>482</v>
      </c>
      <c r="C261" s="1">
        <v>53033008700</v>
      </c>
      <c r="D261" s="1" t="s">
        <v>118</v>
      </c>
      <c r="E261" s="1" t="s">
        <v>25</v>
      </c>
      <c r="F261" s="1">
        <v>24</v>
      </c>
      <c r="G261" s="1">
        <v>56</v>
      </c>
      <c r="I261" s="1">
        <v>47.8</v>
      </c>
      <c r="K261" s="1">
        <v>58229</v>
      </c>
      <c r="L261" s="1">
        <v>52</v>
      </c>
      <c r="M261" s="1">
        <v>314</v>
      </c>
      <c r="N261" s="1">
        <v>463200</v>
      </c>
      <c r="O261" s="1">
        <v>201</v>
      </c>
      <c r="P261" s="1">
        <v>626</v>
      </c>
      <c r="Q261" s="1">
        <v>155</v>
      </c>
      <c r="R261" s="1">
        <v>0.42</v>
      </c>
      <c r="S261" s="1">
        <v>2010</v>
      </c>
      <c r="T261" s="1">
        <v>500256</v>
      </c>
      <c r="W261" s="1" t="s">
        <v>206</v>
      </c>
      <c r="Y261" s="1" t="s">
        <v>206</v>
      </c>
    </row>
    <row r="262" spans="1:25" x14ac:dyDescent="0.55000000000000004">
      <c r="A262" s="1">
        <v>483</v>
      </c>
      <c r="B262" s="1">
        <v>483</v>
      </c>
      <c r="C262" s="1">
        <v>53033008800</v>
      </c>
      <c r="D262" s="1" t="s">
        <v>119</v>
      </c>
      <c r="E262" s="1" t="s">
        <v>25</v>
      </c>
      <c r="F262" s="1">
        <v>17</v>
      </c>
      <c r="G262" s="1">
        <v>47</v>
      </c>
      <c r="I262" s="1">
        <v>48.5</v>
      </c>
      <c r="K262" s="1">
        <v>61181</v>
      </c>
      <c r="L262" s="1">
        <v>40</v>
      </c>
      <c r="M262" s="1">
        <v>293</v>
      </c>
      <c r="N262" s="1">
        <v>411800</v>
      </c>
      <c r="O262" s="1">
        <v>103</v>
      </c>
      <c r="P262" s="1">
        <v>190</v>
      </c>
      <c r="Q262" s="1">
        <v>243</v>
      </c>
      <c r="R262" s="1">
        <v>0.48</v>
      </c>
      <c r="S262" s="1">
        <v>2010</v>
      </c>
      <c r="T262" s="1">
        <v>444744</v>
      </c>
      <c r="W262" s="1" t="s">
        <v>206</v>
      </c>
      <c r="Y262" s="1" t="s">
        <v>206</v>
      </c>
    </row>
    <row r="263" spans="1:25" x14ac:dyDescent="0.55000000000000004">
      <c r="A263" s="1">
        <v>484</v>
      </c>
      <c r="B263" s="1">
        <v>484</v>
      </c>
      <c r="C263" s="1">
        <v>53033008900</v>
      </c>
      <c r="D263" s="1" t="s">
        <v>120</v>
      </c>
      <c r="E263" s="1" t="s">
        <v>25</v>
      </c>
      <c r="F263" s="1">
        <v>19</v>
      </c>
      <c r="G263" s="1">
        <v>47</v>
      </c>
      <c r="I263" s="1">
        <v>52.9</v>
      </c>
      <c r="K263" s="1">
        <v>72005</v>
      </c>
      <c r="L263" s="1">
        <v>46</v>
      </c>
      <c r="M263" s="1">
        <v>499</v>
      </c>
      <c r="N263" s="1">
        <v>476100</v>
      </c>
      <c r="O263" s="1">
        <v>152</v>
      </c>
      <c r="P263" s="1">
        <v>587</v>
      </c>
      <c r="Q263" s="1">
        <v>244</v>
      </c>
      <c r="R263" s="1">
        <v>0.41</v>
      </c>
      <c r="S263" s="1">
        <v>2010</v>
      </c>
      <c r="T263" s="1">
        <v>514188</v>
      </c>
      <c r="W263" s="1" t="s">
        <v>206</v>
      </c>
      <c r="Y263" s="1" t="s">
        <v>206</v>
      </c>
    </row>
    <row r="264" spans="1:25" x14ac:dyDescent="0.55000000000000004">
      <c r="A264" s="1">
        <v>485</v>
      </c>
      <c r="B264" s="1">
        <v>485</v>
      </c>
      <c r="C264" s="1">
        <v>53033009000</v>
      </c>
      <c r="D264" s="1" t="s">
        <v>121</v>
      </c>
      <c r="E264" s="1" t="s">
        <v>25</v>
      </c>
      <c r="F264" s="1">
        <v>34</v>
      </c>
      <c r="G264" s="1">
        <v>78</v>
      </c>
      <c r="I264" s="1">
        <v>33.799999999999997</v>
      </c>
      <c r="K264" s="1">
        <v>26750</v>
      </c>
      <c r="L264" s="1">
        <v>73</v>
      </c>
      <c r="M264" s="1">
        <v>193</v>
      </c>
      <c r="N264" s="1">
        <v>342100</v>
      </c>
      <c r="O264" s="1">
        <v>70</v>
      </c>
      <c r="P264" s="1">
        <v>1070</v>
      </c>
      <c r="Q264" s="1">
        <v>61</v>
      </c>
      <c r="R264" s="1">
        <v>0.18</v>
      </c>
      <c r="S264" s="1">
        <v>2010</v>
      </c>
      <c r="T264" s="1">
        <v>369468</v>
      </c>
      <c r="W264" s="1" t="s">
        <v>206</v>
      </c>
      <c r="Y264" s="1" t="s">
        <v>206</v>
      </c>
    </row>
    <row r="265" spans="1:25" x14ac:dyDescent="0.55000000000000004">
      <c r="A265" s="1">
        <v>486</v>
      </c>
      <c r="B265" s="1">
        <v>486</v>
      </c>
      <c r="C265" s="1">
        <v>53033009100</v>
      </c>
      <c r="D265" s="1" t="s">
        <v>122</v>
      </c>
      <c r="E265" s="1" t="s">
        <v>25</v>
      </c>
      <c r="F265" s="1">
        <v>40</v>
      </c>
      <c r="G265" s="1">
        <v>63</v>
      </c>
      <c r="I265" s="1">
        <v>19.7</v>
      </c>
      <c r="K265" s="1">
        <v>18838</v>
      </c>
      <c r="L265" s="1">
        <v>95</v>
      </c>
      <c r="M265" s="1">
        <v>242</v>
      </c>
      <c r="N265" s="1">
        <v>360900</v>
      </c>
      <c r="O265" s="1">
        <v>7</v>
      </c>
      <c r="P265" s="1">
        <v>1448</v>
      </c>
      <c r="Q265" s="1">
        <v>0</v>
      </c>
      <c r="R265" s="1">
        <v>0.12</v>
      </c>
      <c r="S265" s="1">
        <v>2010</v>
      </c>
      <c r="T265" s="1">
        <v>389772</v>
      </c>
      <c r="W265" s="1" t="s">
        <v>206</v>
      </c>
      <c r="Y265" s="1" t="s">
        <v>206</v>
      </c>
    </row>
    <row r="266" spans="1:25" x14ac:dyDescent="0.55000000000000004">
      <c r="A266" s="1">
        <v>487</v>
      </c>
      <c r="B266" s="1">
        <v>487</v>
      </c>
      <c r="C266" s="1">
        <v>53033009200</v>
      </c>
      <c r="D266" s="1" t="s">
        <v>123</v>
      </c>
      <c r="E266" s="1" t="s">
        <v>25</v>
      </c>
      <c r="F266" s="1">
        <v>31</v>
      </c>
      <c r="G266" s="1">
        <v>88</v>
      </c>
      <c r="I266" s="1">
        <v>26.9</v>
      </c>
      <c r="K266" s="1">
        <v>13667</v>
      </c>
      <c r="L266" s="1">
        <v>96</v>
      </c>
      <c r="M266" s="1">
        <v>290</v>
      </c>
      <c r="N266" s="1">
        <v>320000</v>
      </c>
      <c r="O266" s="1">
        <v>26</v>
      </c>
      <c r="P266" s="1">
        <v>1668</v>
      </c>
      <c r="Q266" s="1">
        <v>7</v>
      </c>
      <c r="R266" s="1">
        <v>0.48</v>
      </c>
      <c r="S266" s="1">
        <v>2010</v>
      </c>
      <c r="T266" s="1">
        <v>345600</v>
      </c>
      <c r="W266" s="1" t="s">
        <v>206</v>
      </c>
      <c r="Y266" s="1" t="s">
        <v>206</v>
      </c>
    </row>
    <row r="267" spans="1:25" x14ac:dyDescent="0.55000000000000004">
      <c r="A267" s="1">
        <v>488</v>
      </c>
      <c r="B267" s="1">
        <v>488</v>
      </c>
      <c r="C267" s="1">
        <v>53033009300</v>
      </c>
      <c r="D267" s="1" t="s">
        <v>124</v>
      </c>
      <c r="E267" s="1" t="s">
        <v>25</v>
      </c>
      <c r="F267" s="1">
        <v>21</v>
      </c>
      <c r="G267" s="1">
        <v>69</v>
      </c>
      <c r="I267" s="1">
        <v>41.1</v>
      </c>
      <c r="K267" s="1">
        <v>54158</v>
      </c>
      <c r="L267" s="1">
        <v>44</v>
      </c>
      <c r="M267" s="1">
        <v>193</v>
      </c>
      <c r="N267" s="1">
        <v>391700</v>
      </c>
      <c r="O267" s="1">
        <v>49</v>
      </c>
      <c r="P267" s="1">
        <v>695</v>
      </c>
      <c r="Q267" s="1">
        <v>114</v>
      </c>
      <c r="R267" s="1">
        <v>0.44</v>
      </c>
      <c r="S267" s="1">
        <v>2010</v>
      </c>
      <c r="T267" s="1">
        <v>423036</v>
      </c>
      <c r="W267" s="1" t="s">
        <v>206</v>
      </c>
      <c r="Y267" s="1" t="s">
        <v>206</v>
      </c>
    </row>
    <row r="268" spans="1:25" x14ac:dyDescent="0.55000000000000004">
      <c r="A268" s="1">
        <v>489</v>
      </c>
      <c r="B268" s="1">
        <v>489</v>
      </c>
      <c r="C268" s="1">
        <v>53033009400</v>
      </c>
      <c r="D268" s="1" t="s">
        <v>125</v>
      </c>
      <c r="E268" s="1" t="s">
        <v>25</v>
      </c>
      <c r="F268" s="1">
        <v>25</v>
      </c>
      <c r="G268" s="1">
        <v>52</v>
      </c>
      <c r="I268" s="1">
        <v>35.6</v>
      </c>
      <c r="K268" s="1">
        <v>41148</v>
      </c>
      <c r="L268" s="1">
        <v>58</v>
      </c>
      <c r="M268" s="1">
        <v>430</v>
      </c>
      <c r="N268" s="1">
        <v>303400</v>
      </c>
      <c r="O268" s="1">
        <v>242</v>
      </c>
      <c r="P268" s="1">
        <v>759</v>
      </c>
      <c r="Q268" s="1">
        <v>99</v>
      </c>
      <c r="R268" s="1">
        <v>0.3</v>
      </c>
      <c r="S268" s="1">
        <v>2010</v>
      </c>
      <c r="T268" s="1">
        <v>327672</v>
      </c>
      <c r="W268" s="1" t="s">
        <v>206</v>
      </c>
      <c r="Y268" s="1" t="s">
        <v>206</v>
      </c>
    </row>
    <row r="269" spans="1:25" x14ac:dyDescent="0.55000000000000004">
      <c r="A269" s="1">
        <v>490</v>
      </c>
      <c r="B269" s="1">
        <v>490</v>
      </c>
      <c r="C269" s="1">
        <v>53033009500</v>
      </c>
      <c r="D269" s="1" t="s">
        <v>126</v>
      </c>
      <c r="E269" s="1" t="s">
        <v>25</v>
      </c>
      <c r="F269" s="1">
        <v>17</v>
      </c>
      <c r="G269" s="1">
        <v>34</v>
      </c>
      <c r="I269" s="1">
        <v>55.1</v>
      </c>
      <c r="K269" s="1">
        <v>81506</v>
      </c>
      <c r="L269" s="1">
        <v>30</v>
      </c>
      <c r="M269" s="1">
        <v>235</v>
      </c>
      <c r="N269" s="1">
        <v>524400</v>
      </c>
      <c r="O269" s="1">
        <v>41</v>
      </c>
      <c r="P269" s="1">
        <v>470</v>
      </c>
      <c r="Q269" s="1">
        <v>426</v>
      </c>
      <c r="R269" s="1">
        <v>0.52</v>
      </c>
      <c r="S269" s="1">
        <v>2010</v>
      </c>
      <c r="T269" s="1">
        <v>566352</v>
      </c>
      <c r="W269" s="1" t="s">
        <v>206</v>
      </c>
      <c r="Y269" s="1" t="s">
        <v>206</v>
      </c>
    </row>
    <row r="270" spans="1:25" x14ac:dyDescent="0.55000000000000004">
      <c r="A270" s="1">
        <v>491</v>
      </c>
      <c r="B270" s="1">
        <v>491</v>
      </c>
      <c r="C270" s="1">
        <v>53033009600</v>
      </c>
      <c r="D270" s="1" t="s">
        <v>127</v>
      </c>
      <c r="E270" s="1" t="s">
        <v>25</v>
      </c>
      <c r="F270" s="1">
        <v>13</v>
      </c>
      <c r="G270" s="1">
        <v>54</v>
      </c>
      <c r="I270" s="1">
        <v>55.7</v>
      </c>
      <c r="K270" s="1">
        <v>76901</v>
      </c>
      <c r="L270" s="1">
        <v>41</v>
      </c>
      <c r="M270" s="1">
        <v>466</v>
      </c>
      <c r="N270" s="1">
        <v>609400</v>
      </c>
      <c r="O270" s="1">
        <v>232</v>
      </c>
      <c r="P270" s="1">
        <v>1410</v>
      </c>
      <c r="Q270" s="1">
        <v>256</v>
      </c>
      <c r="R270" s="1">
        <v>0.89</v>
      </c>
      <c r="S270" s="1">
        <v>2010</v>
      </c>
      <c r="T270" s="1">
        <v>658152</v>
      </c>
      <c r="W270" s="1" t="s">
        <v>206</v>
      </c>
      <c r="Y270" s="1" t="s">
        <v>206</v>
      </c>
    </row>
    <row r="271" spans="1:25" x14ac:dyDescent="0.55000000000000004">
      <c r="A271" s="1">
        <v>492</v>
      </c>
      <c r="B271" s="1">
        <v>492</v>
      </c>
      <c r="C271" s="1">
        <v>53033009701</v>
      </c>
      <c r="D271" s="1" t="s">
        <v>128</v>
      </c>
      <c r="E271" s="1" t="s">
        <v>25</v>
      </c>
      <c r="F271" s="1">
        <v>10</v>
      </c>
      <c r="G271" s="1">
        <v>57</v>
      </c>
      <c r="I271" s="1">
        <v>59.8</v>
      </c>
      <c r="K271" s="1">
        <v>75463</v>
      </c>
      <c r="L271" s="1">
        <v>53</v>
      </c>
      <c r="M271" s="1">
        <v>817</v>
      </c>
      <c r="N271" s="1">
        <v>639800</v>
      </c>
      <c r="O271" s="1">
        <v>335</v>
      </c>
      <c r="P271" s="1">
        <v>972</v>
      </c>
      <c r="Q271" s="1">
        <v>321</v>
      </c>
      <c r="R271" s="1">
        <v>0.85</v>
      </c>
      <c r="S271" s="1">
        <v>2010</v>
      </c>
      <c r="T271" s="1">
        <v>690984</v>
      </c>
      <c r="W271" s="1" t="s">
        <v>206</v>
      </c>
      <c r="Y271" s="1" t="s">
        <v>206</v>
      </c>
    </row>
    <row r="272" spans="1:25" x14ac:dyDescent="0.55000000000000004">
      <c r="A272" s="1">
        <v>493</v>
      </c>
      <c r="B272" s="1">
        <v>493</v>
      </c>
      <c r="C272" s="1">
        <v>53033009702</v>
      </c>
      <c r="D272" s="1" t="s">
        <v>129</v>
      </c>
      <c r="E272" s="1" t="s">
        <v>25</v>
      </c>
      <c r="F272" s="1">
        <v>14</v>
      </c>
      <c r="G272" s="1">
        <v>39</v>
      </c>
      <c r="I272" s="1">
        <v>58.8</v>
      </c>
      <c r="K272" s="1">
        <v>78469</v>
      </c>
      <c r="L272" s="1">
        <v>21</v>
      </c>
      <c r="M272" s="1">
        <v>163</v>
      </c>
      <c r="N272" s="1">
        <v>455800</v>
      </c>
      <c r="O272" s="1">
        <v>29</v>
      </c>
      <c r="P272" s="1">
        <v>61</v>
      </c>
      <c r="Q272" s="1">
        <v>403</v>
      </c>
      <c r="R272" s="1">
        <v>0.85</v>
      </c>
      <c r="S272" s="1">
        <v>2010</v>
      </c>
      <c r="T272" s="1">
        <v>492264</v>
      </c>
      <c r="W272" s="1" t="s">
        <v>206</v>
      </c>
      <c r="Y272" s="1" t="s">
        <v>206</v>
      </c>
    </row>
    <row r="273" spans="1:25" x14ac:dyDescent="0.55000000000000004">
      <c r="A273" s="1">
        <v>494</v>
      </c>
      <c r="B273" s="1">
        <v>494</v>
      </c>
      <c r="C273" s="1">
        <v>53033009800</v>
      </c>
      <c r="D273" s="1" t="s">
        <v>130</v>
      </c>
      <c r="E273" s="1" t="s">
        <v>25</v>
      </c>
      <c r="F273" s="1">
        <v>18</v>
      </c>
      <c r="G273" s="1">
        <v>51</v>
      </c>
      <c r="I273" s="1">
        <v>56.8</v>
      </c>
      <c r="K273" s="1">
        <v>78200</v>
      </c>
      <c r="L273" s="1">
        <v>32</v>
      </c>
      <c r="M273" s="1">
        <v>383</v>
      </c>
      <c r="N273" s="1">
        <v>482000</v>
      </c>
      <c r="O273" s="1">
        <v>76</v>
      </c>
      <c r="P273" s="1">
        <v>703</v>
      </c>
      <c r="Q273" s="1">
        <v>390</v>
      </c>
      <c r="R273" s="1">
        <v>0.84</v>
      </c>
      <c r="S273" s="1">
        <v>2010</v>
      </c>
      <c r="T273" s="1">
        <v>520560</v>
      </c>
      <c r="W273" s="1" t="s">
        <v>206</v>
      </c>
      <c r="Y273" s="1" t="s">
        <v>206</v>
      </c>
    </row>
    <row r="274" spans="1:25" x14ac:dyDescent="0.55000000000000004">
      <c r="A274" s="1">
        <v>495</v>
      </c>
      <c r="B274" s="1">
        <v>495</v>
      </c>
      <c r="C274" s="1">
        <v>53033009900</v>
      </c>
      <c r="D274" s="1" t="s">
        <v>131</v>
      </c>
      <c r="E274" s="1" t="s">
        <v>25</v>
      </c>
      <c r="F274" s="1">
        <v>18</v>
      </c>
      <c r="G274" s="1">
        <v>58</v>
      </c>
      <c r="I274" s="1">
        <v>51.2</v>
      </c>
      <c r="K274" s="1">
        <v>67672</v>
      </c>
      <c r="L274" s="1">
        <v>46</v>
      </c>
      <c r="M274" s="1">
        <v>503</v>
      </c>
      <c r="N274" s="1">
        <v>414300</v>
      </c>
      <c r="O274" s="1">
        <v>174</v>
      </c>
      <c r="P274" s="1">
        <v>681</v>
      </c>
      <c r="Q274" s="1">
        <v>370</v>
      </c>
      <c r="R274" s="1">
        <v>0.7</v>
      </c>
      <c r="S274" s="1">
        <v>2010</v>
      </c>
      <c r="T274" s="1">
        <v>447444</v>
      </c>
      <c r="W274" s="1" t="s">
        <v>206</v>
      </c>
      <c r="Y274" s="1" t="s">
        <v>206</v>
      </c>
    </row>
    <row r="275" spans="1:25" x14ac:dyDescent="0.55000000000000004">
      <c r="A275" s="1">
        <v>496</v>
      </c>
      <c r="B275" s="1">
        <v>496</v>
      </c>
      <c r="C275" s="1">
        <v>53033010001</v>
      </c>
      <c r="D275" s="1" t="s">
        <v>132</v>
      </c>
      <c r="E275" s="1" t="s">
        <v>25</v>
      </c>
      <c r="F275" s="1">
        <v>25</v>
      </c>
      <c r="G275" s="1">
        <v>31</v>
      </c>
      <c r="I275" s="1">
        <v>31.8</v>
      </c>
      <c r="K275" s="1">
        <v>50054</v>
      </c>
      <c r="L275" s="1">
        <v>54</v>
      </c>
      <c r="M275" s="1">
        <v>61</v>
      </c>
      <c r="N275" s="1">
        <v>385200</v>
      </c>
      <c r="O275" s="1">
        <v>13</v>
      </c>
      <c r="P275" s="1">
        <v>516</v>
      </c>
      <c r="Q275" s="1">
        <v>135</v>
      </c>
      <c r="R275" s="1">
        <v>0.22</v>
      </c>
      <c r="S275" s="1">
        <v>2010</v>
      </c>
      <c r="T275" s="1">
        <v>416016</v>
      </c>
      <c r="W275" s="1" t="s">
        <v>206</v>
      </c>
      <c r="Y275" s="1" t="s">
        <v>206</v>
      </c>
    </row>
    <row r="276" spans="1:25" x14ac:dyDescent="0.55000000000000004">
      <c r="A276" s="1">
        <v>497</v>
      </c>
      <c r="B276" s="1">
        <v>497</v>
      </c>
      <c r="C276" s="1">
        <v>53033010002</v>
      </c>
      <c r="D276" s="1" t="s">
        <v>133</v>
      </c>
      <c r="E276" s="1" t="s">
        <v>25</v>
      </c>
      <c r="F276" s="1">
        <v>31</v>
      </c>
      <c r="G276" s="1">
        <v>39</v>
      </c>
      <c r="I276" s="1">
        <v>34.4</v>
      </c>
      <c r="K276" s="1">
        <v>58032</v>
      </c>
      <c r="L276" s="1">
        <v>55</v>
      </c>
      <c r="M276" s="1">
        <v>361</v>
      </c>
      <c r="N276" s="1">
        <v>369900</v>
      </c>
      <c r="O276" s="1">
        <v>89</v>
      </c>
      <c r="P276" s="1">
        <v>592</v>
      </c>
      <c r="Q276" s="1">
        <v>280</v>
      </c>
      <c r="R276" s="1">
        <v>0.28999999999999998</v>
      </c>
      <c r="S276" s="1">
        <v>2010</v>
      </c>
      <c r="T276" s="1">
        <v>399492</v>
      </c>
      <c r="W276" s="1" t="s">
        <v>206</v>
      </c>
      <c r="Y276" s="1" t="s">
        <v>206</v>
      </c>
    </row>
    <row r="277" spans="1:25" x14ac:dyDescent="0.55000000000000004">
      <c r="A277" s="1">
        <v>498</v>
      </c>
      <c r="B277" s="1">
        <v>498</v>
      </c>
      <c r="C277" s="1">
        <v>53033010100</v>
      </c>
      <c r="D277" s="1" t="s">
        <v>134</v>
      </c>
      <c r="E277" s="1" t="s">
        <v>25</v>
      </c>
      <c r="F277" s="1">
        <v>17</v>
      </c>
      <c r="G277" s="1">
        <v>41</v>
      </c>
      <c r="I277" s="1">
        <v>41.8</v>
      </c>
      <c r="K277" s="1">
        <v>49764</v>
      </c>
      <c r="L277" s="1">
        <v>39</v>
      </c>
      <c r="M277" s="1">
        <v>278</v>
      </c>
      <c r="N277" s="1">
        <v>386800</v>
      </c>
      <c r="O277" s="1">
        <v>50</v>
      </c>
      <c r="P277" s="1">
        <v>841</v>
      </c>
      <c r="Q277" s="1">
        <v>397</v>
      </c>
      <c r="R277" s="1">
        <v>0.41</v>
      </c>
      <c r="S277" s="1">
        <v>2010</v>
      </c>
      <c r="T277" s="1">
        <v>417744</v>
      </c>
      <c r="W277" s="1" t="s">
        <v>206</v>
      </c>
      <c r="Y277" s="1" t="s">
        <v>206</v>
      </c>
    </row>
    <row r="278" spans="1:25" x14ac:dyDescent="0.55000000000000004">
      <c r="A278" s="1">
        <v>499</v>
      </c>
      <c r="B278" s="1">
        <v>499</v>
      </c>
      <c r="C278" s="1">
        <v>53033010200</v>
      </c>
      <c r="D278" s="1" t="s">
        <v>135</v>
      </c>
      <c r="E278" s="1" t="s">
        <v>25</v>
      </c>
      <c r="F278" s="1">
        <v>18</v>
      </c>
      <c r="G278" s="1">
        <v>38</v>
      </c>
      <c r="I278" s="1">
        <v>52.5</v>
      </c>
      <c r="K278" s="1">
        <v>82901</v>
      </c>
      <c r="L278" s="1">
        <v>13</v>
      </c>
      <c r="M278" s="1">
        <v>130</v>
      </c>
      <c r="N278" s="1">
        <v>461800</v>
      </c>
      <c r="O278" s="1">
        <v>10</v>
      </c>
      <c r="P278" s="1">
        <v>61</v>
      </c>
      <c r="Q278" s="1">
        <v>414</v>
      </c>
      <c r="R278" s="1">
        <v>0.57999999999999996</v>
      </c>
      <c r="S278" s="1">
        <v>2010</v>
      </c>
      <c r="T278" s="1">
        <v>498744</v>
      </c>
      <c r="W278" s="1" t="s">
        <v>206</v>
      </c>
      <c r="Y278" s="1" t="s">
        <v>206</v>
      </c>
    </row>
    <row r="279" spans="1:25" x14ac:dyDescent="0.55000000000000004">
      <c r="A279" s="1">
        <v>500</v>
      </c>
      <c r="B279" s="1">
        <v>500</v>
      </c>
      <c r="C279" s="1">
        <v>53033010300</v>
      </c>
      <c r="D279" s="1" t="s">
        <v>136</v>
      </c>
      <c r="E279" s="1" t="s">
        <v>25</v>
      </c>
      <c r="F279" s="1">
        <v>20</v>
      </c>
      <c r="G279" s="1">
        <v>42</v>
      </c>
      <c r="I279" s="1">
        <v>35.700000000000003</v>
      </c>
      <c r="K279" s="1">
        <v>42486</v>
      </c>
      <c r="L279" s="1">
        <v>56</v>
      </c>
      <c r="M279" s="1">
        <v>431</v>
      </c>
      <c r="N279" s="1">
        <v>362100</v>
      </c>
      <c r="O279" s="1">
        <v>87</v>
      </c>
      <c r="P279" s="1">
        <v>772</v>
      </c>
      <c r="Q279" s="1">
        <v>401</v>
      </c>
      <c r="R279" s="1">
        <v>0.27</v>
      </c>
      <c r="S279" s="1">
        <v>2010</v>
      </c>
      <c r="T279" s="1">
        <v>391068</v>
      </c>
      <c r="W279" s="1" t="s">
        <v>206</v>
      </c>
      <c r="Y279" s="1" t="s">
        <v>206</v>
      </c>
    </row>
    <row r="280" spans="1:25" x14ac:dyDescent="0.55000000000000004">
      <c r="A280" s="1">
        <v>501</v>
      </c>
      <c r="B280" s="1">
        <v>501</v>
      </c>
      <c r="C280" s="1">
        <v>53033010401</v>
      </c>
      <c r="D280" s="1" t="s">
        <v>137</v>
      </c>
      <c r="E280" s="1" t="s">
        <v>25</v>
      </c>
      <c r="F280" s="1">
        <v>12</v>
      </c>
      <c r="G280" s="1">
        <v>27</v>
      </c>
      <c r="I280" s="1">
        <v>32.200000000000003</v>
      </c>
      <c r="K280" s="1">
        <v>65799</v>
      </c>
      <c r="L280" s="1">
        <v>29</v>
      </c>
      <c r="M280" s="1">
        <v>93</v>
      </c>
      <c r="N280" s="1">
        <v>393900</v>
      </c>
      <c r="O280" s="1">
        <v>53</v>
      </c>
      <c r="P280" s="1">
        <v>41</v>
      </c>
      <c r="Q280" s="1">
        <v>462</v>
      </c>
      <c r="R280" s="1">
        <v>0.21</v>
      </c>
      <c r="S280" s="1">
        <v>2010</v>
      </c>
      <c r="T280" s="1">
        <v>425412</v>
      </c>
      <c r="W280" s="1" t="s">
        <v>206</v>
      </c>
      <c r="Y280" s="1" t="s">
        <v>206</v>
      </c>
    </row>
    <row r="281" spans="1:25" x14ac:dyDescent="0.55000000000000004">
      <c r="A281" s="1">
        <v>502</v>
      </c>
      <c r="B281" s="1">
        <v>502</v>
      </c>
      <c r="C281" s="1">
        <v>53033010402</v>
      </c>
      <c r="D281" s="1" t="s">
        <v>138</v>
      </c>
      <c r="E281" s="1" t="s">
        <v>25</v>
      </c>
      <c r="F281" s="1">
        <v>17</v>
      </c>
      <c r="G281" s="1">
        <v>27</v>
      </c>
      <c r="I281" s="1">
        <v>33.200000000000003</v>
      </c>
      <c r="K281" s="1">
        <v>71250</v>
      </c>
      <c r="L281" s="1">
        <v>23</v>
      </c>
      <c r="M281" s="1">
        <v>191</v>
      </c>
      <c r="N281" s="1">
        <v>361800</v>
      </c>
      <c r="O281" s="1">
        <v>0</v>
      </c>
      <c r="P281" s="1">
        <v>100</v>
      </c>
      <c r="Q281" s="1">
        <v>390</v>
      </c>
      <c r="R281" s="1">
        <v>0.24</v>
      </c>
      <c r="S281" s="1">
        <v>2010</v>
      </c>
      <c r="T281" s="1">
        <v>390744</v>
      </c>
      <c r="W281" s="1" t="s">
        <v>206</v>
      </c>
      <c r="Y281" s="1" t="s">
        <v>206</v>
      </c>
    </row>
    <row r="282" spans="1:25" x14ac:dyDescent="0.55000000000000004">
      <c r="A282" s="1">
        <v>503</v>
      </c>
      <c r="B282" s="1">
        <v>503</v>
      </c>
      <c r="C282" s="1">
        <v>53033010500</v>
      </c>
      <c r="D282" s="1" t="s">
        <v>139</v>
      </c>
      <c r="E282" s="1" t="s">
        <v>25</v>
      </c>
      <c r="F282" s="1">
        <v>15</v>
      </c>
      <c r="G282" s="1">
        <v>61</v>
      </c>
      <c r="I282" s="1">
        <v>51.1</v>
      </c>
      <c r="K282" s="1">
        <v>64815</v>
      </c>
      <c r="L282" s="1">
        <v>52</v>
      </c>
      <c r="M282" s="1">
        <v>624</v>
      </c>
      <c r="N282" s="1">
        <v>435100</v>
      </c>
      <c r="O282" s="1">
        <v>105</v>
      </c>
      <c r="P282" s="1">
        <v>1313</v>
      </c>
      <c r="Q282" s="1">
        <v>413</v>
      </c>
      <c r="R282" s="1">
        <v>0.81</v>
      </c>
      <c r="S282" s="1">
        <v>2010</v>
      </c>
      <c r="T282" s="1">
        <v>469908</v>
      </c>
      <c r="W282" s="1" t="s">
        <v>206</v>
      </c>
      <c r="Y282" s="1" t="s">
        <v>206</v>
      </c>
    </row>
    <row r="283" spans="1:25" x14ac:dyDescent="0.55000000000000004">
      <c r="A283" s="1">
        <v>504</v>
      </c>
      <c r="B283" s="1">
        <v>504</v>
      </c>
      <c r="C283" s="1">
        <v>53033010600</v>
      </c>
      <c r="D283" s="1" t="s">
        <v>140</v>
      </c>
      <c r="E283" s="1" t="s">
        <v>25</v>
      </c>
      <c r="F283" s="1">
        <v>20</v>
      </c>
      <c r="G283" s="1">
        <v>53</v>
      </c>
      <c r="I283" s="1">
        <v>48.5</v>
      </c>
      <c r="K283" s="1">
        <v>71850</v>
      </c>
      <c r="L283" s="1">
        <v>41</v>
      </c>
      <c r="M283" s="1">
        <v>547</v>
      </c>
      <c r="N283" s="1">
        <v>466600</v>
      </c>
      <c r="O283" s="1">
        <v>118</v>
      </c>
      <c r="P283" s="1">
        <v>1215</v>
      </c>
      <c r="Q283" s="1">
        <v>431</v>
      </c>
      <c r="R283" s="1">
        <v>0.85</v>
      </c>
      <c r="S283" s="1">
        <v>2010</v>
      </c>
      <c r="T283" s="1">
        <v>503928</v>
      </c>
      <c r="W283" s="1" t="s">
        <v>206</v>
      </c>
      <c r="Y283" s="1" t="s">
        <v>206</v>
      </c>
    </row>
    <row r="284" spans="1:25" x14ac:dyDescent="0.55000000000000004">
      <c r="A284" s="1">
        <v>505</v>
      </c>
      <c r="B284" s="1">
        <v>505</v>
      </c>
      <c r="C284" s="1">
        <v>53033010701</v>
      </c>
      <c r="D284" s="1" t="s">
        <v>141</v>
      </c>
      <c r="E284" s="1" t="s">
        <v>25</v>
      </c>
      <c r="F284" s="1">
        <v>24</v>
      </c>
      <c r="G284" s="1">
        <v>35</v>
      </c>
      <c r="I284" s="1">
        <v>22.4</v>
      </c>
      <c r="K284" s="1">
        <v>42418</v>
      </c>
      <c r="L284" s="1">
        <v>55</v>
      </c>
      <c r="M284" s="1">
        <v>191</v>
      </c>
      <c r="N284" s="1">
        <v>334900</v>
      </c>
      <c r="O284" s="1">
        <v>57</v>
      </c>
      <c r="P284" s="1">
        <v>434</v>
      </c>
      <c r="Q284" s="1">
        <v>143</v>
      </c>
      <c r="R284" s="1">
        <v>0.42</v>
      </c>
      <c r="S284" s="1">
        <v>2010</v>
      </c>
      <c r="T284" s="1">
        <v>361692</v>
      </c>
      <c r="W284" s="1" t="s">
        <v>206</v>
      </c>
      <c r="Y284" s="1" t="s">
        <v>206</v>
      </c>
    </row>
    <row r="285" spans="1:25" x14ac:dyDescent="0.55000000000000004">
      <c r="A285" s="1">
        <v>506</v>
      </c>
      <c r="B285" s="1">
        <v>506</v>
      </c>
      <c r="C285" s="1">
        <v>53033010702</v>
      </c>
      <c r="D285" s="1" t="s">
        <v>142</v>
      </c>
      <c r="E285" s="1" t="s">
        <v>25</v>
      </c>
      <c r="F285" s="1">
        <v>11</v>
      </c>
      <c r="G285" s="1">
        <v>41</v>
      </c>
      <c r="I285" s="1">
        <v>42.6</v>
      </c>
      <c r="K285" s="1">
        <v>39074</v>
      </c>
      <c r="L285" s="1">
        <v>63</v>
      </c>
      <c r="M285" s="1">
        <v>198</v>
      </c>
      <c r="N285" s="1">
        <v>369400</v>
      </c>
      <c r="O285" s="1">
        <v>46</v>
      </c>
      <c r="P285" s="1">
        <v>395</v>
      </c>
      <c r="Q285" s="1">
        <v>142</v>
      </c>
      <c r="R285" s="1">
        <v>0.4</v>
      </c>
      <c r="S285" s="1">
        <v>2010</v>
      </c>
      <c r="T285" s="1">
        <v>398952</v>
      </c>
      <c r="W285" s="1" t="s">
        <v>206</v>
      </c>
      <c r="Y285" s="1" t="s">
        <v>206</v>
      </c>
    </row>
    <row r="286" spans="1:25" x14ac:dyDescent="0.55000000000000004">
      <c r="A286" s="1">
        <v>507</v>
      </c>
      <c r="B286" s="1">
        <v>507</v>
      </c>
      <c r="C286" s="1">
        <v>53033010800</v>
      </c>
      <c r="D286" s="1" t="s">
        <v>143</v>
      </c>
      <c r="E286" s="1" t="s">
        <v>25</v>
      </c>
      <c r="F286" s="1">
        <v>14</v>
      </c>
      <c r="G286" s="1">
        <v>31</v>
      </c>
      <c r="I286" s="1">
        <v>30.8</v>
      </c>
      <c r="K286" s="1">
        <v>69844</v>
      </c>
      <c r="L286" s="1">
        <v>24</v>
      </c>
      <c r="M286" s="1">
        <v>258</v>
      </c>
      <c r="N286" s="1">
        <v>315100</v>
      </c>
      <c r="O286" s="1">
        <v>49</v>
      </c>
      <c r="P286" s="1">
        <v>11</v>
      </c>
      <c r="Q286" s="1">
        <v>494</v>
      </c>
      <c r="R286" s="1">
        <v>0.52</v>
      </c>
      <c r="S286" s="1">
        <v>2010</v>
      </c>
      <c r="T286" s="1">
        <v>340308</v>
      </c>
      <c r="W286" s="1" t="s">
        <v>206</v>
      </c>
      <c r="Y286" s="1" t="s">
        <v>206</v>
      </c>
    </row>
    <row r="287" spans="1:25" x14ac:dyDescent="0.55000000000000004">
      <c r="A287" s="1">
        <v>508</v>
      </c>
      <c r="B287" s="1">
        <v>508</v>
      </c>
      <c r="C287" s="1">
        <v>53033010900</v>
      </c>
      <c r="D287" s="1" t="s">
        <v>144</v>
      </c>
      <c r="E287" s="1" t="s">
        <v>25</v>
      </c>
      <c r="F287" s="1">
        <v>26</v>
      </c>
      <c r="G287" s="1">
        <v>66</v>
      </c>
      <c r="I287" s="1">
        <v>14.9</v>
      </c>
      <c r="K287" s="1">
        <v>37097</v>
      </c>
      <c r="L287" s="1">
        <v>71</v>
      </c>
      <c r="M287" s="1">
        <v>139</v>
      </c>
      <c r="N287" s="1">
        <v>319300</v>
      </c>
      <c r="O287" s="1">
        <v>9</v>
      </c>
      <c r="P287" s="1">
        <v>162</v>
      </c>
      <c r="Q287" s="1">
        <v>120</v>
      </c>
      <c r="R287" s="1">
        <v>0.6</v>
      </c>
      <c r="S287" s="1">
        <v>2010</v>
      </c>
      <c r="T287" s="1">
        <v>344844</v>
      </c>
      <c r="W287" s="1" t="s">
        <v>206</v>
      </c>
      <c r="Y287" s="1" t="s">
        <v>206</v>
      </c>
    </row>
    <row r="288" spans="1:25" x14ac:dyDescent="0.55000000000000004">
      <c r="A288" s="1">
        <v>509</v>
      </c>
      <c r="B288" s="1">
        <v>509</v>
      </c>
      <c r="C288" s="1">
        <v>53033011001</v>
      </c>
      <c r="D288" s="1" t="s">
        <v>145</v>
      </c>
      <c r="E288" s="1" t="s">
        <v>25</v>
      </c>
      <c r="F288" s="1">
        <v>16</v>
      </c>
      <c r="G288" s="1">
        <v>37</v>
      </c>
      <c r="I288" s="1">
        <v>29.2</v>
      </c>
      <c r="K288" s="1">
        <v>26859</v>
      </c>
      <c r="L288" s="1">
        <v>61</v>
      </c>
      <c r="M288" s="1">
        <v>163</v>
      </c>
      <c r="N288" s="1">
        <v>341000</v>
      </c>
      <c r="O288" s="1">
        <v>82</v>
      </c>
      <c r="P288" s="1">
        <v>610</v>
      </c>
      <c r="Q288" s="1">
        <v>164</v>
      </c>
      <c r="R288" s="1">
        <v>0.13</v>
      </c>
      <c r="S288" s="1">
        <v>2010</v>
      </c>
      <c r="T288" s="1">
        <v>368280</v>
      </c>
      <c r="W288" s="1" t="s">
        <v>206</v>
      </c>
      <c r="Y288" s="1" t="s">
        <v>206</v>
      </c>
    </row>
    <row r="289" spans="1:25" x14ac:dyDescent="0.55000000000000004">
      <c r="A289" s="1">
        <v>510</v>
      </c>
      <c r="B289" s="1">
        <v>510</v>
      </c>
      <c r="C289" s="1">
        <v>53033011002</v>
      </c>
      <c r="D289" s="1" t="s">
        <v>146</v>
      </c>
      <c r="E289" s="1" t="s">
        <v>25</v>
      </c>
      <c r="F289" s="1">
        <v>25</v>
      </c>
      <c r="G289" s="1">
        <v>19</v>
      </c>
      <c r="I289" s="1">
        <v>26.5</v>
      </c>
      <c r="K289" s="1">
        <v>54018</v>
      </c>
      <c r="L289" s="1">
        <v>43</v>
      </c>
      <c r="M289" s="1">
        <v>266</v>
      </c>
      <c r="N289" s="1">
        <v>319900</v>
      </c>
      <c r="O289" s="1">
        <v>42</v>
      </c>
      <c r="P289" s="1">
        <v>88</v>
      </c>
      <c r="Q289" s="1">
        <v>343</v>
      </c>
      <c r="R289" s="1">
        <v>0.12</v>
      </c>
      <c r="S289" s="1">
        <v>2010</v>
      </c>
      <c r="T289" s="1">
        <v>345492</v>
      </c>
      <c r="W289" s="1" t="s">
        <v>206</v>
      </c>
      <c r="Y289" s="1" t="s">
        <v>206</v>
      </c>
    </row>
    <row r="290" spans="1:25" x14ac:dyDescent="0.55000000000000004">
      <c r="A290" s="1">
        <v>511</v>
      </c>
      <c r="B290" s="1">
        <v>511</v>
      </c>
      <c r="C290" s="1">
        <v>53033011101</v>
      </c>
      <c r="D290" s="1" t="s">
        <v>147</v>
      </c>
      <c r="E290" s="1" t="s">
        <v>25</v>
      </c>
      <c r="F290" s="1">
        <v>26</v>
      </c>
      <c r="G290" s="1">
        <v>29</v>
      </c>
      <c r="I290" s="1">
        <v>19.3</v>
      </c>
      <c r="K290" s="1">
        <v>44844</v>
      </c>
      <c r="L290" s="1">
        <v>46</v>
      </c>
      <c r="M290" s="1">
        <v>204</v>
      </c>
      <c r="N290" s="1">
        <v>286300</v>
      </c>
      <c r="O290" s="1">
        <v>66</v>
      </c>
      <c r="P290" s="1">
        <v>239</v>
      </c>
      <c r="Q290" s="1">
        <v>286</v>
      </c>
      <c r="R290" s="1">
        <v>0.15</v>
      </c>
      <c r="S290" s="1">
        <v>2010</v>
      </c>
      <c r="T290" s="1">
        <v>309204</v>
      </c>
      <c r="W290" s="1" t="s">
        <v>206</v>
      </c>
      <c r="Y290" s="1" t="s">
        <v>206</v>
      </c>
    </row>
    <row r="291" spans="1:25" x14ac:dyDescent="0.55000000000000004">
      <c r="A291" s="1">
        <v>512</v>
      </c>
      <c r="B291" s="1">
        <v>512</v>
      </c>
      <c r="C291" s="1">
        <v>53033011102</v>
      </c>
      <c r="D291" s="1" t="s">
        <v>148</v>
      </c>
      <c r="E291" s="1" t="s">
        <v>25</v>
      </c>
      <c r="F291" s="1">
        <v>20</v>
      </c>
      <c r="G291" s="1">
        <v>34</v>
      </c>
      <c r="I291" s="1">
        <v>36.1</v>
      </c>
      <c r="K291" s="1">
        <v>55926</v>
      </c>
      <c r="L291" s="1">
        <v>44</v>
      </c>
      <c r="M291" s="1">
        <v>214</v>
      </c>
      <c r="N291" s="1">
        <v>426700</v>
      </c>
      <c r="O291" s="1">
        <v>33</v>
      </c>
      <c r="P291" s="1">
        <v>521</v>
      </c>
      <c r="Q291" s="1">
        <v>107</v>
      </c>
      <c r="R291" s="1">
        <v>0.46</v>
      </c>
      <c r="S291" s="1">
        <v>2010</v>
      </c>
      <c r="T291" s="1">
        <v>460836</v>
      </c>
      <c r="W291" s="1" t="s">
        <v>206</v>
      </c>
      <c r="Y291" s="1" t="s">
        <v>206</v>
      </c>
    </row>
    <row r="292" spans="1:25" x14ac:dyDescent="0.55000000000000004">
      <c r="A292" s="1">
        <v>513</v>
      </c>
      <c r="B292" s="1">
        <v>513</v>
      </c>
      <c r="C292" s="1">
        <v>53033011200</v>
      </c>
      <c r="D292" s="1" t="s">
        <v>149</v>
      </c>
      <c r="E292" s="1" t="s">
        <v>25</v>
      </c>
      <c r="F292" s="1">
        <v>27</v>
      </c>
      <c r="G292" s="1">
        <v>39</v>
      </c>
      <c r="I292" s="1">
        <v>13.7</v>
      </c>
      <c r="K292" s="1">
        <v>42907</v>
      </c>
      <c r="L292" s="1">
        <v>49</v>
      </c>
      <c r="M292" s="1">
        <v>285</v>
      </c>
      <c r="N292" s="1">
        <v>257800</v>
      </c>
      <c r="O292" s="1">
        <v>94</v>
      </c>
      <c r="P292" s="1">
        <v>260</v>
      </c>
      <c r="Q292" s="1">
        <v>219</v>
      </c>
      <c r="R292" s="1">
        <v>0.3</v>
      </c>
      <c r="S292" s="1">
        <v>2010</v>
      </c>
      <c r="T292" s="1">
        <v>278424</v>
      </c>
      <c r="W292" s="1" t="s">
        <v>206</v>
      </c>
      <c r="Y292" s="1" t="s">
        <v>206</v>
      </c>
    </row>
    <row r="293" spans="1:25" x14ac:dyDescent="0.55000000000000004">
      <c r="A293" s="1">
        <v>514</v>
      </c>
      <c r="B293" s="1">
        <v>514</v>
      </c>
      <c r="C293" s="1">
        <v>53033011300</v>
      </c>
      <c r="D293" s="1" t="s">
        <v>150</v>
      </c>
      <c r="E293" s="1" t="s">
        <v>25</v>
      </c>
      <c r="F293" s="1">
        <v>15</v>
      </c>
      <c r="G293" s="1">
        <v>43</v>
      </c>
      <c r="I293" s="1">
        <v>32.9</v>
      </c>
      <c r="K293" s="1">
        <v>63333</v>
      </c>
      <c r="L293" s="1">
        <v>37</v>
      </c>
      <c r="M293" s="1">
        <v>420</v>
      </c>
      <c r="N293" s="1">
        <v>338700</v>
      </c>
      <c r="O293" s="1">
        <v>132</v>
      </c>
      <c r="P293" s="1">
        <v>465</v>
      </c>
      <c r="Q293" s="1">
        <v>525</v>
      </c>
      <c r="R293" s="1">
        <v>0.52</v>
      </c>
      <c r="S293" s="1">
        <v>2010</v>
      </c>
      <c r="T293" s="1">
        <v>365796</v>
      </c>
      <c r="W293" s="1" t="s">
        <v>206</v>
      </c>
      <c r="Y293" s="1" t="s">
        <v>206</v>
      </c>
    </row>
    <row r="294" spans="1:25" x14ac:dyDescent="0.55000000000000004">
      <c r="A294" s="1">
        <v>515</v>
      </c>
      <c r="B294" s="1">
        <v>515</v>
      </c>
      <c r="C294" s="1">
        <v>53033011401</v>
      </c>
      <c r="D294" s="1" t="s">
        <v>151</v>
      </c>
      <c r="E294" s="1" t="s">
        <v>25</v>
      </c>
      <c r="F294" s="1">
        <v>13</v>
      </c>
      <c r="G294" s="1">
        <v>51</v>
      </c>
      <c r="I294" s="1">
        <v>34.299999999999997</v>
      </c>
      <c r="K294" s="1">
        <v>63750</v>
      </c>
      <c r="L294" s="1">
        <v>54</v>
      </c>
      <c r="M294" s="1">
        <v>301</v>
      </c>
      <c r="N294" s="1">
        <v>321800</v>
      </c>
      <c r="O294" s="1">
        <v>199</v>
      </c>
      <c r="P294" s="1">
        <v>657</v>
      </c>
      <c r="Q294" s="1">
        <v>323</v>
      </c>
      <c r="R294" s="1">
        <v>0.49</v>
      </c>
      <c r="S294" s="1">
        <v>2010</v>
      </c>
      <c r="T294" s="1">
        <v>347544</v>
      </c>
      <c r="W294" s="1" t="s">
        <v>206</v>
      </c>
      <c r="Y294" s="1" t="s">
        <v>206</v>
      </c>
    </row>
    <row r="295" spans="1:25" x14ac:dyDescent="0.55000000000000004">
      <c r="A295" s="1">
        <v>516</v>
      </c>
      <c r="B295" s="1">
        <v>516</v>
      </c>
      <c r="C295" s="1">
        <v>53033011402</v>
      </c>
      <c r="D295" s="1" t="s">
        <v>152</v>
      </c>
      <c r="E295" s="1" t="s">
        <v>25</v>
      </c>
      <c r="F295" s="1">
        <v>21</v>
      </c>
      <c r="G295" s="1">
        <v>44</v>
      </c>
      <c r="I295" s="1">
        <v>28.7</v>
      </c>
      <c r="K295" s="1">
        <v>53049</v>
      </c>
      <c r="L295" s="1">
        <v>53</v>
      </c>
      <c r="M295" s="1">
        <v>306</v>
      </c>
      <c r="N295" s="1">
        <v>315500</v>
      </c>
      <c r="O295" s="1">
        <v>149</v>
      </c>
      <c r="P295" s="1">
        <v>646</v>
      </c>
      <c r="Q295" s="1">
        <v>202</v>
      </c>
      <c r="R295" s="1">
        <v>0.51</v>
      </c>
      <c r="S295" s="1">
        <v>2010</v>
      </c>
      <c r="T295" s="1">
        <v>340740</v>
      </c>
      <c r="W295" s="1" t="s">
        <v>206</v>
      </c>
      <c r="Y295" s="1" t="s">
        <v>206</v>
      </c>
    </row>
    <row r="296" spans="1:25" x14ac:dyDescent="0.55000000000000004">
      <c r="A296" s="1">
        <v>517</v>
      </c>
      <c r="B296" s="1">
        <v>517</v>
      </c>
      <c r="C296" s="1">
        <v>53033011500</v>
      </c>
      <c r="D296" s="1" t="s">
        <v>153</v>
      </c>
      <c r="E296" s="1" t="s">
        <v>25</v>
      </c>
      <c r="F296" s="1">
        <v>17</v>
      </c>
      <c r="G296" s="1">
        <v>50</v>
      </c>
      <c r="I296" s="1">
        <v>53.8</v>
      </c>
      <c r="K296" s="1">
        <v>75344</v>
      </c>
      <c r="L296" s="1">
        <v>26</v>
      </c>
      <c r="M296" s="1">
        <v>170</v>
      </c>
      <c r="N296" s="1">
        <v>367200</v>
      </c>
      <c r="O296" s="1">
        <v>24</v>
      </c>
      <c r="P296" s="1">
        <v>243</v>
      </c>
      <c r="Q296" s="1">
        <v>284</v>
      </c>
      <c r="R296" s="1">
        <v>0.77</v>
      </c>
      <c r="S296" s="1">
        <v>2010</v>
      </c>
      <c r="T296" s="1">
        <v>396576</v>
      </c>
      <c r="W296" s="1" t="s">
        <v>206</v>
      </c>
      <c r="Y296" s="1" t="s">
        <v>206</v>
      </c>
    </row>
    <row r="297" spans="1:25" x14ac:dyDescent="0.55000000000000004">
      <c r="A297" s="1">
        <v>518</v>
      </c>
      <c r="B297" s="1">
        <v>518</v>
      </c>
      <c r="C297" s="1">
        <v>53033011600</v>
      </c>
      <c r="D297" s="1" t="s">
        <v>154</v>
      </c>
      <c r="E297" s="1" t="s">
        <v>25</v>
      </c>
      <c r="F297" s="1">
        <v>11</v>
      </c>
      <c r="G297" s="1">
        <v>42</v>
      </c>
      <c r="I297" s="1">
        <v>54.2</v>
      </c>
      <c r="K297" s="1">
        <v>87414</v>
      </c>
      <c r="L297" s="1">
        <v>22</v>
      </c>
      <c r="M297" s="1">
        <v>244</v>
      </c>
      <c r="N297" s="1">
        <v>491800</v>
      </c>
      <c r="O297" s="1">
        <v>150</v>
      </c>
      <c r="P297" s="1">
        <v>304</v>
      </c>
      <c r="Q297" s="1">
        <v>369</v>
      </c>
      <c r="R297" s="1">
        <v>0.89</v>
      </c>
      <c r="S297" s="1">
        <v>2010</v>
      </c>
      <c r="T297" s="1">
        <v>531144</v>
      </c>
      <c r="W297" s="1" t="s">
        <v>206</v>
      </c>
      <c r="Y297" s="1" t="s">
        <v>206</v>
      </c>
    </row>
    <row r="298" spans="1:25" x14ac:dyDescent="0.55000000000000004">
      <c r="A298" s="1">
        <v>519</v>
      </c>
      <c r="B298" s="1">
        <v>519</v>
      </c>
      <c r="C298" s="1">
        <v>53033011700</v>
      </c>
      <c r="D298" s="1" t="s">
        <v>155</v>
      </c>
      <c r="E298" s="1" t="s">
        <v>25</v>
      </c>
      <c r="F298" s="1">
        <v>21</v>
      </c>
      <c r="G298" s="1">
        <v>21</v>
      </c>
      <c r="I298" s="1">
        <v>20.2</v>
      </c>
      <c r="K298" s="1">
        <v>53700</v>
      </c>
      <c r="L298" s="1">
        <v>26</v>
      </c>
      <c r="M298" s="1">
        <v>169</v>
      </c>
      <c r="N298" s="1">
        <v>350400</v>
      </c>
      <c r="O298" s="1">
        <v>29</v>
      </c>
      <c r="P298" s="1">
        <v>0</v>
      </c>
      <c r="Q298" s="1">
        <v>541</v>
      </c>
      <c r="R298" s="1">
        <v>0.11</v>
      </c>
      <c r="S298" s="1">
        <v>2010</v>
      </c>
      <c r="T298" s="1">
        <v>378432</v>
      </c>
      <c r="W298" s="1" t="s">
        <v>206</v>
      </c>
      <c r="Y298" s="1" t="s">
        <v>206</v>
      </c>
    </row>
    <row r="299" spans="1:25" x14ac:dyDescent="0.55000000000000004">
      <c r="A299" s="1">
        <v>520</v>
      </c>
      <c r="B299" s="1">
        <v>520</v>
      </c>
      <c r="C299" s="1">
        <v>53033011800</v>
      </c>
      <c r="D299" s="1" t="s">
        <v>156</v>
      </c>
      <c r="E299" s="1" t="s">
        <v>25</v>
      </c>
      <c r="F299" s="1">
        <v>18</v>
      </c>
      <c r="G299" s="1">
        <v>39</v>
      </c>
      <c r="I299" s="1">
        <v>23.5</v>
      </c>
      <c r="K299" s="1">
        <v>48037</v>
      </c>
      <c r="L299" s="1">
        <v>52</v>
      </c>
      <c r="M299" s="1">
        <v>561</v>
      </c>
      <c r="N299" s="1">
        <v>346300</v>
      </c>
      <c r="O299" s="1">
        <v>311</v>
      </c>
      <c r="P299" s="1">
        <v>1050</v>
      </c>
      <c r="Q299" s="1">
        <v>400</v>
      </c>
      <c r="R299" s="1">
        <v>0.2</v>
      </c>
      <c r="S299" s="1">
        <v>2010</v>
      </c>
      <c r="T299" s="1">
        <v>374004</v>
      </c>
      <c r="W299" s="1" t="s">
        <v>206</v>
      </c>
      <c r="Y299" s="1" t="s">
        <v>206</v>
      </c>
    </row>
    <row r="300" spans="1:25" x14ac:dyDescent="0.55000000000000004">
      <c r="A300" s="1">
        <v>521</v>
      </c>
      <c r="B300" s="1">
        <v>521</v>
      </c>
      <c r="C300" s="1">
        <v>53033011900</v>
      </c>
      <c r="D300" s="1" t="s">
        <v>157</v>
      </c>
      <c r="E300" s="1" t="s">
        <v>25</v>
      </c>
      <c r="F300" s="1">
        <v>11</v>
      </c>
      <c r="G300" s="1">
        <v>26</v>
      </c>
      <c r="I300" s="1">
        <v>33.5</v>
      </c>
      <c r="K300" s="1">
        <v>62311</v>
      </c>
      <c r="L300" s="1">
        <v>23</v>
      </c>
      <c r="M300" s="1">
        <v>233</v>
      </c>
      <c r="N300" s="1">
        <v>337000</v>
      </c>
      <c r="O300" s="1">
        <v>72</v>
      </c>
      <c r="P300" s="1">
        <v>0</v>
      </c>
      <c r="Q300" s="1">
        <v>699</v>
      </c>
      <c r="R300" s="1">
        <v>0.23</v>
      </c>
      <c r="S300" s="1">
        <v>2010</v>
      </c>
      <c r="T300" s="1">
        <v>363960</v>
      </c>
      <c r="W300" s="1" t="s">
        <v>206</v>
      </c>
      <c r="Y300" s="1" t="s">
        <v>206</v>
      </c>
    </row>
    <row r="301" spans="1:25" x14ac:dyDescent="0.55000000000000004">
      <c r="A301" s="1">
        <v>522</v>
      </c>
      <c r="B301" s="1">
        <v>522</v>
      </c>
      <c r="C301" s="1">
        <v>53033012000</v>
      </c>
      <c r="D301" s="1" t="s">
        <v>158</v>
      </c>
      <c r="E301" s="1" t="s">
        <v>25</v>
      </c>
      <c r="F301" s="1">
        <v>14</v>
      </c>
      <c r="G301" s="1">
        <v>42</v>
      </c>
      <c r="I301" s="1">
        <v>41.6</v>
      </c>
      <c r="K301" s="1">
        <v>84137</v>
      </c>
      <c r="L301" s="1">
        <v>21</v>
      </c>
      <c r="M301" s="1">
        <v>141</v>
      </c>
      <c r="N301" s="1">
        <v>370400</v>
      </c>
      <c r="O301" s="1">
        <v>0</v>
      </c>
      <c r="P301" s="1">
        <v>70</v>
      </c>
      <c r="Q301" s="1">
        <v>360</v>
      </c>
      <c r="R301" s="1">
        <v>0.76</v>
      </c>
      <c r="S301" s="1">
        <v>2010</v>
      </c>
      <c r="T301" s="1">
        <v>400032</v>
      </c>
      <c r="W301" s="1" t="s">
        <v>206</v>
      </c>
      <c r="Y301" s="1" t="s">
        <v>206</v>
      </c>
    </row>
    <row r="302" spans="1:25" x14ac:dyDescent="0.55000000000000004">
      <c r="A302" s="1">
        <v>523</v>
      </c>
      <c r="B302" s="1">
        <v>523</v>
      </c>
      <c r="C302" s="1">
        <v>53033012100</v>
      </c>
      <c r="D302" s="1" t="s">
        <v>159</v>
      </c>
      <c r="E302" s="1" t="s">
        <v>25</v>
      </c>
      <c r="F302" s="1">
        <v>5</v>
      </c>
      <c r="G302" s="1">
        <v>35</v>
      </c>
      <c r="I302" s="1">
        <v>48.3</v>
      </c>
      <c r="K302" s="1">
        <v>99714</v>
      </c>
      <c r="L302" s="1">
        <v>12</v>
      </c>
      <c r="M302" s="1">
        <v>73</v>
      </c>
      <c r="N302" s="1">
        <v>534500</v>
      </c>
      <c r="O302" s="1">
        <v>0</v>
      </c>
      <c r="P302" s="1">
        <v>86</v>
      </c>
      <c r="Q302" s="1">
        <v>209</v>
      </c>
      <c r="R302" s="1">
        <v>0.82</v>
      </c>
      <c r="S302" s="1">
        <v>2010</v>
      </c>
      <c r="T302" s="1">
        <v>577260</v>
      </c>
      <c r="W302" s="1" t="s">
        <v>206</v>
      </c>
      <c r="Y302" s="1" t="s">
        <v>206</v>
      </c>
    </row>
    <row r="303" spans="1:25" x14ac:dyDescent="0.55000000000000004">
      <c r="A303" s="1">
        <v>544</v>
      </c>
      <c r="B303" s="1">
        <v>544</v>
      </c>
      <c r="C303" s="1">
        <v>53033021903</v>
      </c>
      <c r="D303" s="1" t="s">
        <v>160</v>
      </c>
      <c r="E303" s="1" t="s">
        <v>161</v>
      </c>
      <c r="F303" s="1">
        <v>10</v>
      </c>
      <c r="G303" s="1">
        <v>41</v>
      </c>
      <c r="I303" s="1">
        <v>41.7</v>
      </c>
      <c r="K303" s="1">
        <v>62548</v>
      </c>
      <c r="L303" s="1">
        <v>44</v>
      </c>
      <c r="M303" s="1">
        <v>721</v>
      </c>
      <c r="N303" s="1">
        <v>405000</v>
      </c>
      <c r="O303" s="1">
        <v>39</v>
      </c>
      <c r="P303" s="1">
        <v>1191</v>
      </c>
      <c r="Q303" s="1">
        <v>503</v>
      </c>
      <c r="R303" s="1">
        <v>0.73</v>
      </c>
      <c r="S303" s="1">
        <v>2010</v>
      </c>
      <c r="T303" s="1">
        <v>437400</v>
      </c>
      <c r="W303" s="1" t="s">
        <v>206</v>
      </c>
      <c r="Y303" s="1" t="s">
        <v>206</v>
      </c>
    </row>
    <row r="304" spans="1:25" x14ac:dyDescent="0.55000000000000004">
      <c r="A304" s="1">
        <v>550</v>
      </c>
      <c r="B304" s="1">
        <v>550</v>
      </c>
      <c r="C304" s="1">
        <v>53033022005</v>
      </c>
      <c r="D304" s="1" t="s">
        <v>162</v>
      </c>
      <c r="E304" s="1" t="s">
        <v>161</v>
      </c>
      <c r="F304" s="1">
        <v>11</v>
      </c>
      <c r="G304" s="1">
        <v>48</v>
      </c>
      <c r="I304" s="1">
        <v>53.4</v>
      </c>
      <c r="K304" s="1">
        <v>71514</v>
      </c>
      <c r="L304" s="1">
        <v>40</v>
      </c>
      <c r="M304" s="1">
        <v>422</v>
      </c>
      <c r="N304" s="1">
        <v>309900</v>
      </c>
      <c r="O304" s="1">
        <v>176</v>
      </c>
      <c r="P304" s="1">
        <v>1120</v>
      </c>
      <c r="Q304" s="1">
        <v>97</v>
      </c>
      <c r="R304" s="1">
        <v>0.69</v>
      </c>
      <c r="S304" s="1">
        <v>2010</v>
      </c>
      <c r="T304" s="1">
        <v>334692</v>
      </c>
      <c r="W304" s="1" t="s">
        <v>206</v>
      </c>
      <c r="Y304" s="1" t="s">
        <v>206</v>
      </c>
    </row>
    <row r="305" spans="1:25" x14ac:dyDescent="0.55000000000000004">
      <c r="A305" s="1">
        <v>551</v>
      </c>
      <c r="B305" s="1">
        <v>551</v>
      </c>
      <c r="C305" s="1">
        <v>53033022006</v>
      </c>
      <c r="D305" s="1" t="s">
        <v>163</v>
      </c>
      <c r="E305" s="1" t="s">
        <v>161</v>
      </c>
      <c r="F305" s="1">
        <v>8</v>
      </c>
      <c r="G305" s="1">
        <v>53</v>
      </c>
      <c r="I305" s="1">
        <v>53.7</v>
      </c>
      <c r="K305" s="1">
        <v>79342</v>
      </c>
      <c r="L305" s="1">
        <v>36</v>
      </c>
      <c r="M305" s="1">
        <v>225</v>
      </c>
      <c r="N305" s="1">
        <v>356500</v>
      </c>
      <c r="O305" s="1">
        <v>247</v>
      </c>
      <c r="P305" s="1">
        <v>653</v>
      </c>
      <c r="Q305" s="1">
        <v>136</v>
      </c>
      <c r="R305" s="1">
        <v>0.78</v>
      </c>
      <c r="S305" s="1">
        <v>2010</v>
      </c>
      <c r="T305" s="1">
        <v>385020</v>
      </c>
      <c r="W305" s="1" t="s">
        <v>206</v>
      </c>
      <c r="Y305" s="1" t="s">
        <v>206</v>
      </c>
    </row>
    <row r="306" spans="1:25" x14ac:dyDescent="0.55000000000000004">
      <c r="A306" s="1">
        <v>552</v>
      </c>
      <c r="B306" s="1">
        <v>552</v>
      </c>
      <c r="C306" s="1">
        <v>53033022101</v>
      </c>
      <c r="D306" s="1" t="s">
        <v>164</v>
      </c>
      <c r="E306" s="1" t="s">
        <v>161</v>
      </c>
      <c r="F306" s="1">
        <v>5</v>
      </c>
      <c r="G306" s="1">
        <v>27</v>
      </c>
      <c r="I306" s="1">
        <v>47</v>
      </c>
      <c r="K306" s="1">
        <v>106528</v>
      </c>
      <c r="L306" s="1">
        <v>12</v>
      </c>
      <c r="M306" s="1">
        <v>82</v>
      </c>
      <c r="N306" s="1">
        <v>439900</v>
      </c>
      <c r="O306" s="1">
        <v>34</v>
      </c>
      <c r="P306" s="1">
        <v>186</v>
      </c>
      <c r="Q306" s="1">
        <v>593</v>
      </c>
      <c r="R306" s="1">
        <v>0.85</v>
      </c>
      <c r="S306" s="1">
        <v>2010</v>
      </c>
      <c r="T306" s="1">
        <v>475092</v>
      </c>
      <c r="W306" s="1" t="s">
        <v>206</v>
      </c>
      <c r="Y306" s="1" t="s">
        <v>206</v>
      </c>
    </row>
    <row r="307" spans="1:25" x14ac:dyDescent="0.55000000000000004">
      <c r="A307" s="1">
        <v>553</v>
      </c>
      <c r="B307" s="1">
        <v>553</v>
      </c>
      <c r="C307" s="1">
        <v>53033022102</v>
      </c>
      <c r="D307" s="1" t="s">
        <v>165</v>
      </c>
      <c r="E307" s="1" t="s">
        <v>161</v>
      </c>
      <c r="F307" s="1">
        <v>4</v>
      </c>
      <c r="G307" s="1">
        <v>30</v>
      </c>
      <c r="I307" s="1">
        <v>47.5</v>
      </c>
      <c r="K307" s="1">
        <v>92327</v>
      </c>
      <c r="L307" s="1">
        <v>20</v>
      </c>
      <c r="M307" s="1">
        <v>234</v>
      </c>
      <c r="N307" s="1">
        <v>435100</v>
      </c>
      <c r="O307" s="1">
        <v>51</v>
      </c>
      <c r="P307" s="1">
        <v>379</v>
      </c>
      <c r="Q307" s="1">
        <v>705</v>
      </c>
      <c r="R307" s="1">
        <v>0.79</v>
      </c>
      <c r="S307" s="1">
        <v>2010</v>
      </c>
      <c r="T307" s="1">
        <v>469908</v>
      </c>
      <c r="W307" s="1" t="s">
        <v>206</v>
      </c>
      <c r="Y307" s="1" t="s">
        <v>206</v>
      </c>
    </row>
    <row r="308" spans="1:25" x14ac:dyDescent="0.55000000000000004">
      <c r="A308" s="1">
        <v>558</v>
      </c>
      <c r="B308" s="1">
        <v>558</v>
      </c>
      <c r="C308" s="1">
        <v>53033022400</v>
      </c>
      <c r="D308" s="1" t="s">
        <v>166</v>
      </c>
      <c r="E308" s="1" t="s">
        <v>161</v>
      </c>
      <c r="F308" s="1">
        <v>6</v>
      </c>
      <c r="G308" s="1">
        <v>45</v>
      </c>
      <c r="I308" s="1">
        <v>61.7</v>
      </c>
      <c r="K308" s="1">
        <v>101027</v>
      </c>
      <c r="L308" s="1">
        <v>38</v>
      </c>
      <c r="M308" s="1">
        <v>756</v>
      </c>
      <c r="N308" s="1">
        <v>671400</v>
      </c>
      <c r="O308" s="1">
        <v>110</v>
      </c>
      <c r="P308" s="1">
        <v>1207</v>
      </c>
      <c r="Q308" s="1">
        <v>522</v>
      </c>
      <c r="R308" s="1">
        <v>0.84</v>
      </c>
      <c r="S308" s="1">
        <v>2010</v>
      </c>
      <c r="T308" s="1">
        <v>725112</v>
      </c>
      <c r="W308" s="1" t="s">
        <v>206</v>
      </c>
      <c r="Y308" s="1" t="s">
        <v>206</v>
      </c>
    </row>
    <row r="309" spans="1:25" x14ac:dyDescent="0.55000000000000004">
      <c r="A309" s="1">
        <v>559</v>
      </c>
      <c r="B309" s="1">
        <v>559</v>
      </c>
      <c r="C309" s="1">
        <v>53033022500</v>
      </c>
      <c r="D309" s="1" t="s">
        <v>167</v>
      </c>
      <c r="E309" s="1" t="s">
        <v>161</v>
      </c>
      <c r="F309" s="1">
        <v>10</v>
      </c>
      <c r="G309" s="1">
        <v>48</v>
      </c>
      <c r="I309" s="1">
        <v>64.5</v>
      </c>
      <c r="K309" s="1">
        <v>101833</v>
      </c>
      <c r="L309" s="1">
        <v>35</v>
      </c>
      <c r="M309" s="1">
        <v>837</v>
      </c>
      <c r="N309" s="1">
        <v>584600</v>
      </c>
      <c r="O309" s="1">
        <v>174</v>
      </c>
      <c r="P309" s="1">
        <v>1938</v>
      </c>
      <c r="Q309" s="1">
        <v>446</v>
      </c>
      <c r="R309" s="1">
        <v>0.81</v>
      </c>
      <c r="S309" s="1">
        <v>2010</v>
      </c>
      <c r="T309" s="1">
        <v>631368</v>
      </c>
      <c r="W309" s="1" t="s">
        <v>206</v>
      </c>
      <c r="Y309" s="1" t="s">
        <v>206</v>
      </c>
    </row>
    <row r="310" spans="1:25" x14ac:dyDescent="0.55000000000000004">
      <c r="A310" s="1">
        <v>560</v>
      </c>
      <c r="B310" s="1">
        <v>560</v>
      </c>
      <c r="C310" s="1">
        <v>53033022603</v>
      </c>
      <c r="D310" s="1" t="s">
        <v>168</v>
      </c>
      <c r="E310" s="1" t="s">
        <v>161</v>
      </c>
      <c r="F310" s="1">
        <v>9</v>
      </c>
      <c r="G310" s="1">
        <v>36</v>
      </c>
      <c r="I310" s="1">
        <v>46.9</v>
      </c>
      <c r="K310" s="1">
        <v>90673</v>
      </c>
      <c r="L310" s="1">
        <v>33</v>
      </c>
      <c r="M310" s="1">
        <v>306</v>
      </c>
      <c r="N310" s="1">
        <v>452400</v>
      </c>
      <c r="O310" s="1">
        <v>175</v>
      </c>
      <c r="P310" s="1">
        <v>689</v>
      </c>
      <c r="Q310" s="1">
        <v>522</v>
      </c>
      <c r="R310" s="1">
        <v>0.67</v>
      </c>
      <c r="S310" s="1">
        <v>2010</v>
      </c>
      <c r="T310" s="1">
        <v>488592</v>
      </c>
      <c r="W310" s="1" t="s">
        <v>206</v>
      </c>
      <c r="Y310" s="1" t="s">
        <v>206</v>
      </c>
    </row>
    <row r="311" spans="1:25" x14ac:dyDescent="0.55000000000000004">
      <c r="A311" s="1">
        <v>561</v>
      </c>
      <c r="B311" s="1">
        <v>561</v>
      </c>
      <c r="C311" s="1">
        <v>53033022604</v>
      </c>
      <c r="D311" s="1" t="s">
        <v>169</v>
      </c>
      <c r="E311" s="1" t="s">
        <v>161</v>
      </c>
      <c r="F311" s="1">
        <v>8</v>
      </c>
      <c r="G311" s="1">
        <v>33</v>
      </c>
      <c r="I311" s="1">
        <v>48.8</v>
      </c>
      <c r="K311" s="1">
        <v>86815</v>
      </c>
      <c r="L311" s="1">
        <v>19</v>
      </c>
      <c r="M311" s="1">
        <v>150</v>
      </c>
      <c r="N311" s="1">
        <v>465200</v>
      </c>
      <c r="O311" s="1">
        <v>22</v>
      </c>
      <c r="P311" s="1">
        <v>159</v>
      </c>
      <c r="Q311" s="1">
        <v>470</v>
      </c>
      <c r="R311" s="1">
        <v>0.81</v>
      </c>
      <c r="S311" s="1">
        <v>2010</v>
      </c>
      <c r="T311" s="1">
        <v>502416</v>
      </c>
      <c r="W311" s="1" t="s">
        <v>206</v>
      </c>
      <c r="Y311" s="1" t="s">
        <v>206</v>
      </c>
    </row>
    <row r="312" spans="1:25" x14ac:dyDescent="0.55000000000000004">
      <c r="A312" s="1">
        <v>562</v>
      </c>
      <c r="B312" s="1">
        <v>562</v>
      </c>
      <c r="C312" s="1">
        <v>53033022605</v>
      </c>
      <c r="D312" s="1" t="s">
        <v>170</v>
      </c>
      <c r="E312" s="1" t="s">
        <v>171</v>
      </c>
      <c r="F312" s="1">
        <v>5</v>
      </c>
      <c r="G312" s="1">
        <v>42</v>
      </c>
      <c r="I312" s="1">
        <v>52.8</v>
      </c>
      <c r="K312" s="1">
        <v>80488</v>
      </c>
      <c r="L312" s="1">
        <v>62</v>
      </c>
      <c r="M312" s="1">
        <v>899</v>
      </c>
      <c r="N312" s="1">
        <v>454100</v>
      </c>
      <c r="O312" s="1">
        <v>328</v>
      </c>
      <c r="P312" s="1">
        <v>1578</v>
      </c>
      <c r="Q312" s="1">
        <v>206</v>
      </c>
      <c r="R312" s="1">
        <v>0.62</v>
      </c>
      <c r="S312" s="1">
        <v>2010</v>
      </c>
      <c r="T312" s="1">
        <v>490428</v>
      </c>
      <c r="W312" s="1" t="s">
        <v>206</v>
      </c>
      <c r="Y312" s="1" t="s">
        <v>206</v>
      </c>
    </row>
    <row r="313" spans="1:25" x14ac:dyDescent="0.55000000000000004">
      <c r="A313" s="1">
        <v>563</v>
      </c>
      <c r="B313" s="1">
        <v>563</v>
      </c>
      <c r="C313" s="1">
        <v>53033022606</v>
      </c>
      <c r="D313" s="1" t="s">
        <v>172</v>
      </c>
      <c r="E313" s="1" t="s">
        <v>171</v>
      </c>
      <c r="F313" s="1">
        <v>6</v>
      </c>
      <c r="G313" s="1">
        <v>38</v>
      </c>
      <c r="I313" s="1">
        <v>51.4</v>
      </c>
      <c r="K313" s="1">
        <v>85417</v>
      </c>
      <c r="L313" s="1">
        <v>17</v>
      </c>
      <c r="M313" s="1">
        <v>135</v>
      </c>
      <c r="N313" s="1">
        <v>362100</v>
      </c>
      <c r="O313" s="1">
        <v>90</v>
      </c>
      <c r="P313" s="1">
        <v>584</v>
      </c>
      <c r="Q313" s="1">
        <v>466</v>
      </c>
      <c r="R313" s="1">
        <v>0.79</v>
      </c>
      <c r="S313" s="1">
        <v>2010</v>
      </c>
      <c r="T313" s="1">
        <v>391068</v>
      </c>
      <c r="W313" s="1" t="s">
        <v>206</v>
      </c>
      <c r="Y313" s="1" t="s">
        <v>206</v>
      </c>
    </row>
    <row r="314" spans="1:25" x14ac:dyDescent="0.55000000000000004">
      <c r="A314" s="1">
        <v>564</v>
      </c>
      <c r="B314" s="1">
        <v>564</v>
      </c>
      <c r="C314" s="1">
        <v>53033022701</v>
      </c>
      <c r="D314" s="1" t="s">
        <v>173</v>
      </c>
      <c r="E314" s="1" t="s">
        <v>161</v>
      </c>
      <c r="F314" s="1">
        <v>4</v>
      </c>
      <c r="G314" s="1">
        <v>58</v>
      </c>
      <c r="I314" s="1">
        <v>67.5</v>
      </c>
      <c r="K314" s="1">
        <v>91019</v>
      </c>
      <c r="L314" s="1">
        <v>53</v>
      </c>
      <c r="M314" s="1">
        <v>434</v>
      </c>
      <c r="N314" s="1">
        <v>789200</v>
      </c>
      <c r="O314" s="1">
        <v>11</v>
      </c>
      <c r="P314" s="1">
        <v>1190</v>
      </c>
      <c r="Q314" s="1">
        <v>128</v>
      </c>
      <c r="R314" s="1">
        <v>0.85</v>
      </c>
      <c r="S314" s="1">
        <v>2010</v>
      </c>
      <c r="T314" s="1">
        <v>852336</v>
      </c>
      <c r="W314" s="1" t="s">
        <v>206</v>
      </c>
      <c r="Y314" s="1" t="s">
        <v>206</v>
      </c>
    </row>
    <row r="315" spans="1:25" x14ac:dyDescent="0.55000000000000004">
      <c r="A315" s="1">
        <v>565</v>
      </c>
      <c r="B315" s="1">
        <v>565</v>
      </c>
      <c r="C315" s="1">
        <v>53033022702</v>
      </c>
      <c r="D315" s="1" t="s">
        <v>174</v>
      </c>
      <c r="E315" s="1" t="s">
        <v>161</v>
      </c>
      <c r="F315" s="1">
        <v>4</v>
      </c>
      <c r="G315" s="1">
        <v>29</v>
      </c>
      <c r="I315" s="1">
        <v>69.599999999999994</v>
      </c>
      <c r="K315" s="1">
        <v>96635</v>
      </c>
      <c r="L315" s="1">
        <v>25</v>
      </c>
      <c r="M315" s="1">
        <v>179</v>
      </c>
      <c r="N315" s="1">
        <v>752200</v>
      </c>
      <c r="O315" s="1">
        <v>20</v>
      </c>
      <c r="P315" s="1">
        <v>238</v>
      </c>
      <c r="Q315" s="1">
        <v>169</v>
      </c>
      <c r="R315" s="1">
        <v>0.88</v>
      </c>
      <c r="S315" s="1">
        <v>2010</v>
      </c>
      <c r="T315" s="1">
        <v>812376</v>
      </c>
      <c r="W315" s="1" t="s">
        <v>206</v>
      </c>
      <c r="Y315" s="1" t="s">
        <v>206</v>
      </c>
    </row>
    <row r="316" spans="1:25" x14ac:dyDescent="0.55000000000000004">
      <c r="A316" s="1">
        <v>566</v>
      </c>
      <c r="B316" s="1">
        <v>566</v>
      </c>
      <c r="C316" s="1">
        <v>53033022703</v>
      </c>
      <c r="D316" s="1" t="s">
        <v>175</v>
      </c>
      <c r="E316" s="1" t="s">
        <v>161</v>
      </c>
      <c r="F316" s="1">
        <v>7</v>
      </c>
      <c r="G316" s="1">
        <v>24</v>
      </c>
      <c r="I316" s="1">
        <v>46.2</v>
      </c>
      <c r="K316" s="1">
        <v>113500</v>
      </c>
      <c r="L316" s="1">
        <v>28</v>
      </c>
      <c r="M316" s="1">
        <v>153</v>
      </c>
      <c r="N316" s="1">
        <v>617300</v>
      </c>
      <c r="O316" s="1">
        <v>23</v>
      </c>
      <c r="P316" s="1">
        <v>129</v>
      </c>
      <c r="Q316" s="1">
        <v>203</v>
      </c>
      <c r="R316" s="1">
        <v>0.71</v>
      </c>
      <c r="S316" s="1">
        <v>2010</v>
      </c>
      <c r="T316" s="1">
        <v>666684</v>
      </c>
      <c r="W316" s="1" t="s">
        <v>206</v>
      </c>
      <c r="Y316" s="1" t="s">
        <v>206</v>
      </c>
    </row>
    <row r="317" spans="1:25" x14ac:dyDescent="0.55000000000000004">
      <c r="A317" s="1">
        <v>568</v>
      </c>
      <c r="B317" s="1">
        <v>568</v>
      </c>
      <c r="C317" s="1">
        <v>53033022802</v>
      </c>
      <c r="D317" s="1" t="s">
        <v>176</v>
      </c>
      <c r="E317" s="1" t="s">
        <v>171</v>
      </c>
      <c r="F317" s="1">
        <v>8</v>
      </c>
      <c r="G317" s="1">
        <v>41</v>
      </c>
      <c r="I317" s="1">
        <v>61.5</v>
      </c>
      <c r="K317" s="1">
        <v>94205</v>
      </c>
      <c r="L317" s="1">
        <v>32</v>
      </c>
      <c r="M317" s="1">
        <v>420</v>
      </c>
      <c r="N317" s="1">
        <v>432700</v>
      </c>
      <c r="O317" s="1">
        <v>177</v>
      </c>
      <c r="P317" s="1">
        <v>679</v>
      </c>
      <c r="Q317" s="1">
        <v>261</v>
      </c>
      <c r="R317" s="1">
        <v>0.71</v>
      </c>
      <c r="S317" s="1">
        <v>2010</v>
      </c>
      <c r="T317" s="1">
        <v>467316</v>
      </c>
      <c r="W317" s="1" t="s">
        <v>206</v>
      </c>
      <c r="Y317" s="1" t="s">
        <v>206</v>
      </c>
    </row>
    <row r="318" spans="1:25" x14ac:dyDescent="0.55000000000000004">
      <c r="A318" s="1">
        <v>569</v>
      </c>
      <c r="B318" s="1">
        <v>569</v>
      </c>
      <c r="C318" s="1">
        <v>53033022803</v>
      </c>
      <c r="D318" s="1" t="s">
        <v>177</v>
      </c>
      <c r="E318" s="1" t="s">
        <v>171</v>
      </c>
      <c r="F318" s="1">
        <v>5</v>
      </c>
      <c r="G318" s="1">
        <v>48</v>
      </c>
      <c r="I318" s="1">
        <v>68.599999999999994</v>
      </c>
      <c r="K318" s="1">
        <v>82339</v>
      </c>
      <c r="L318" s="1">
        <v>76</v>
      </c>
      <c r="M318" s="1">
        <v>911</v>
      </c>
      <c r="N318" s="1">
        <v>622800</v>
      </c>
      <c r="O318" s="1">
        <v>419</v>
      </c>
      <c r="P318" s="1">
        <v>1416</v>
      </c>
      <c r="Q318" s="1">
        <v>98</v>
      </c>
      <c r="R318" s="1">
        <v>0.55000000000000004</v>
      </c>
      <c r="S318" s="1">
        <v>2010</v>
      </c>
      <c r="T318" s="1">
        <v>672624</v>
      </c>
      <c r="W318" s="1" t="s">
        <v>206</v>
      </c>
      <c r="Y318" s="1" t="s">
        <v>206</v>
      </c>
    </row>
    <row r="319" spans="1:25" x14ac:dyDescent="0.55000000000000004">
      <c r="A319" s="1">
        <v>579</v>
      </c>
      <c r="B319" s="1">
        <v>579</v>
      </c>
      <c r="C319" s="1">
        <v>53033023404</v>
      </c>
      <c r="D319" s="1" t="s">
        <v>178</v>
      </c>
      <c r="E319" s="1" t="s">
        <v>179</v>
      </c>
      <c r="F319" s="1">
        <v>4</v>
      </c>
      <c r="G319" s="1">
        <v>21</v>
      </c>
      <c r="I319" s="1">
        <v>70.3</v>
      </c>
      <c r="K319" s="1">
        <v>120682</v>
      </c>
      <c r="L319" s="1">
        <v>7</v>
      </c>
      <c r="M319" s="1">
        <v>39</v>
      </c>
      <c r="N319" s="1">
        <v>612300</v>
      </c>
      <c r="O319" s="1">
        <v>0</v>
      </c>
      <c r="P319" s="1">
        <v>133</v>
      </c>
      <c r="Q319" s="1">
        <v>336</v>
      </c>
      <c r="R319" s="1">
        <v>0.88</v>
      </c>
      <c r="S319" s="1">
        <v>2010</v>
      </c>
      <c r="T319" s="1">
        <v>661284</v>
      </c>
      <c r="W319" s="1" t="s">
        <v>206</v>
      </c>
      <c r="Y319" s="1" t="s">
        <v>206</v>
      </c>
    </row>
    <row r="320" spans="1:25" x14ac:dyDescent="0.55000000000000004">
      <c r="A320" s="1">
        <v>602</v>
      </c>
      <c r="B320" s="1">
        <v>602</v>
      </c>
      <c r="C320" s="1">
        <v>53033024903</v>
      </c>
      <c r="D320" s="1" t="s">
        <v>180</v>
      </c>
      <c r="E320" s="1" t="s">
        <v>179</v>
      </c>
      <c r="F320" s="1">
        <v>9</v>
      </c>
      <c r="G320" s="1">
        <v>12</v>
      </c>
      <c r="I320" s="1">
        <v>77.2</v>
      </c>
      <c r="K320" s="1">
        <v>140370</v>
      </c>
      <c r="L320" s="1">
        <v>6</v>
      </c>
      <c r="M320" s="1">
        <v>44</v>
      </c>
      <c r="N320" s="1">
        <v>660300</v>
      </c>
      <c r="O320" s="1">
        <v>0</v>
      </c>
      <c r="P320" s="1">
        <v>0</v>
      </c>
      <c r="Q320" s="1">
        <v>676</v>
      </c>
      <c r="R320" s="1">
        <v>0.52</v>
      </c>
      <c r="S320" s="1">
        <v>2010</v>
      </c>
      <c r="T320" s="1">
        <v>713124</v>
      </c>
      <c r="W320" s="1" t="s">
        <v>206</v>
      </c>
      <c r="Y320" s="1" t="s">
        <v>206</v>
      </c>
    </row>
    <row r="321" spans="1:25" x14ac:dyDescent="0.55000000000000004">
      <c r="A321" s="1">
        <v>606</v>
      </c>
      <c r="B321" s="1">
        <v>606</v>
      </c>
      <c r="C321" s="1">
        <v>53033025006</v>
      </c>
      <c r="D321" s="1" t="s">
        <v>181</v>
      </c>
      <c r="E321" s="1" t="s">
        <v>179</v>
      </c>
      <c r="F321" s="1">
        <v>10</v>
      </c>
      <c r="G321" s="1">
        <v>17</v>
      </c>
      <c r="I321" s="1">
        <v>77.099999999999994</v>
      </c>
      <c r="K321" s="1">
        <v>115135</v>
      </c>
      <c r="L321" s="1">
        <v>33</v>
      </c>
      <c r="M321" s="1">
        <v>294</v>
      </c>
      <c r="N321" s="1">
        <v>641700</v>
      </c>
      <c r="O321" s="1">
        <v>86</v>
      </c>
      <c r="P321" s="1">
        <v>429</v>
      </c>
      <c r="Q321" s="1">
        <v>288</v>
      </c>
      <c r="R321" s="1">
        <v>0.66</v>
      </c>
      <c r="S321" s="1">
        <v>2010</v>
      </c>
      <c r="T321" s="1">
        <v>693036</v>
      </c>
      <c r="W321" s="1" t="s">
        <v>206</v>
      </c>
      <c r="Y321" s="1" t="s">
        <v>206</v>
      </c>
    </row>
    <row r="322" spans="1:25" x14ac:dyDescent="0.55000000000000004">
      <c r="A322" s="1">
        <v>750</v>
      </c>
      <c r="B322" s="1">
        <v>750</v>
      </c>
      <c r="C322" s="1">
        <v>53033032103</v>
      </c>
      <c r="D322" s="1" t="s">
        <v>182</v>
      </c>
      <c r="E322" s="1" t="s">
        <v>183</v>
      </c>
      <c r="F322" s="1">
        <v>8</v>
      </c>
      <c r="G322" s="1">
        <v>51</v>
      </c>
      <c r="I322" s="1">
        <v>51.7</v>
      </c>
      <c r="K322" s="1">
        <v>56780</v>
      </c>
      <c r="L322" s="1">
        <v>45</v>
      </c>
      <c r="M322" s="1">
        <v>385</v>
      </c>
      <c r="N322" s="1">
        <v>383100</v>
      </c>
      <c r="O322" s="1">
        <v>309</v>
      </c>
      <c r="P322" s="1">
        <v>640</v>
      </c>
      <c r="Q322" s="1">
        <v>174</v>
      </c>
      <c r="R322" s="1">
        <v>0.69</v>
      </c>
      <c r="S322" s="1">
        <v>2010</v>
      </c>
      <c r="T322" s="1">
        <v>413748</v>
      </c>
      <c r="W322" s="1" t="s">
        <v>206</v>
      </c>
      <c r="Y322" s="1" t="s">
        <v>206</v>
      </c>
    </row>
    <row r="323" spans="1:25" x14ac:dyDescent="0.55000000000000004">
      <c r="A323" s="1">
        <v>751</v>
      </c>
      <c r="B323" s="1">
        <v>751</v>
      </c>
      <c r="C323" s="1">
        <v>53033032104</v>
      </c>
      <c r="D323" s="1" t="s">
        <v>184</v>
      </c>
      <c r="E323" s="1" t="s">
        <v>183</v>
      </c>
      <c r="F323" s="1">
        <v>9</v>
      </c>
      <c r="G323" s="1">
        <v>26</v>
      </c>
      <c r="I323" s="1">
        <v>51.6</v>
      </c>
      <c r="K323" s="1">
        <v>77083</v>
      </c>
      <c r="L323" s="1">
        <v>35</v>
      </c>
      <c r="M323" s="1">
        <v>424</v>
      </c>
      <c r="N323" s="1">
        <v>464200</v>
      </c>
      <c r="O323" s="1">
        <v>220</v>
      </c>
      <c r="P323" s="1">
        <v>887</v>
      </c>
      <c r="Q323" s="1">
        <v>411</v>
      </c>
      <c r="R323" s="1">
        <v>0.76</v>
      </c>
      <c r="S323" s="1">
        <v>2010</v>
      </c>
      <c r="T323" s="1">
        <v>501336</v>
      </c>
      <c r="W323" s="1" t="s">
        <v>206</v>
      </c>
      <c r="Y323" s="1" t="s">
        <v>206</v>
      </c>
    </row>
    <row r="324" spans="1:25" x14ac:dyDescent="0.55000000000000004">
      <c r="A324" s="1">
        <v>752</v>
      </c>
      <c r="B324" s="1">
        <v>752</v>
      </c>
      <c r="C324" s="1">
        <v>53033032203</v>
      </c>
      <c r="D324" s="1" t="s">
        <v>185</v>
      </c>
      <c r="E324" s="1" t="s">
        <v>186</v>
      </c>
      <c r="F324" s="1">
        <v>6</v>
      </c>
      <c r="G324" s="1">
        <v>16</v>
      </c>
      <c r="I324" s="1">
        <v>63.8</v>
      </c>
      <c r="K324" s="1">
        <v>131949</v>
      </c>
      <c r="L324" s="1">
        <v>5</v>
      </c>
      <c r="M324" s="1">
        <v>57</v>
      </c>
      <c r="N324" s="1">
        <v>609700</v>
      </c>
      <c r="O324" s="1">
        <v>10</v>
      </c>
      <c r="P324" s="1">
        <v>78</v>
      </c>
      <c r="Q324" s="1">
        <v>782</v>
      </c>
      <c r="R324" s="1">
        <v>0.8</v>
      </c>
      <c r="S324" s="1">
        <v>2010</v>
      </c>
      <c r="T324" s="1">
        <v>658476</v>
      </c>
      <c r="W324" s="1" t="s">
        <v>206</v>
      </c>
      <c r="Y324" s="1" t="s">
        <v>206</v>
      </c>
    </row>
    <row r="325" spans="1:25" x14ac:dyDescent="0.55000000000000004">
      <c r="A325" s="1">
        <v>753</v>
      </c>
      <c r="B325" s="1">
        <v>753</v>
      </c>
      <c r="C325" s="1">
        <v>53033032207</v>
      </c>
      <c r="D325" s="1" t="s">
        <v>187</v>
      </c>
      <c r="E325" s="1" t="s">
        <v>186</v>
      </c>
      <c r="F325" s="1">
        <v>7</v>
      </c>
      <c r="G325" s="1">
        <v>15</v>
      </c>
      <c r="I325" s="1">
        <v>63.5</v>
      </c>
      <c r="K325" s="1">
        <v>133224</v>
      </c>
      <c r="L325" s="1">
        <v>13</v>
      </c>
      <c r="M325" s="1">
        <v>42</v>
      </c>
      <c r="N325" s="1">
        <v>632200</v>
      </c>
      <c r="O325" s="1">
        <v>37</v>
      </c>
      <c r="P325" s="1">
        <v>76</v>
      </c>
      <c r="Q325" s="1">
        <v>343</v>
      </c>
      <c r="R325" s="1">
        <v>0.76</v>
      </c>
      <c r="S325" s="1">
        <v>2010</v>
      </c>
      <c r="T325" s="1">
        <v>682776</v>
      </c>
      <c r="W325" s="1" t="s">
        <v>206</v>
      </c>
      <c r="Y325" s="1" t="s">
        <v>206</v>
      </c>
    </row>
    <row r="326" spans="1:25" x14ac:dyDescent="0.55000000000000004">
      <c r="A326" s="1">
        <v>754</v>
      </c>
      <c r="B326" s="1">
        <v>754</v>
      </c>
      <c r="C326" s="1">
        <v>53033032208</v>
      </c>
      <c r="D326" s="1" t="s">
        <v>188</v>
      </c>
      <c r="E326" s="1" t="s">
        <v>183</v>
      </c>
      <c r="F326" s="1">
        <v>3</v>
      </c>
      <c r="G326" s="1">
        <v>48</v>
      </c>
      <c r="I326" s="1">
        <v>58.5</v>
      </c>
      <c r="K326" s="1">
        <v>83220</v>
      </c>
      <c r="L326" s="1">
        <v>41</v>
      </c>
      <c r="M326" s="1">
        <v>807</v>
      </c>
      <c r="N326" s="1">
        <v>402000</v>
      </c>
      <c r="O326" s="1">
        <v>375</v>
      </c>
      <c r="P326" s="1">
        <v>1956</v>
      </c>
      <c r="Q326" s="1">
        <v>415</v>
      </c>
      <c r="R326" s="1">
        <v>0.81</v>
      </c>
      <c r="S326" s="1">
        <v>2010</v>
      </c>
      <c r="T326" s="1">
        <v>434160</v>
      </c>
      <c r="W326" s="1" t="s">
        <v>206</v>
      </c>
      <c r="Y326" s="1" t="s">
        <v>206</v>
      </c>
    </row>
    <row r="327" spans="1:25" x14ac:dyDescent="0.55000000000000004">
      <c r="A327" s="1">
        <v>755</v>
      </c>
      <c r="B327" s="1">
        <v>755</v>
      </c>
      <c r="C327" s="1">
        <v>53033032210</v>
      </c>
      <c r="D327" s="1" t="s">
        <v>189</v>
      </c>
      <c r="E327" s="1" t="s">
        <v>183</v>
      </c>
      <c r="F327" s="1">
        <v>10</v>
      </c>
      <c r="G327" s="1">
        <v>27</v>
      </c>
      <c r="I327" s="1">
        <v>63.2</v>
      </c>
      <c r="K327" s="1">
        <v>101558</v>
      </c>
      <c r="L327" s="1">
        <v>17</v>
      </c>
      <c r="M327" s="1">
        <v>239</v>
      </c>
      <c r="N327" s="1">
        <v>563400</v>
      </c>
      <c r="O327" s="1">
        <v>86</v>
      </c>
      <c r="P327" s="1">
        <v>523</v>
      </c>
      <c r="Q327" s="1">
        <v>593</v>
      </c>
      <c r="R327" s="1">
        <v>0.66</v>
      </c>
      <c r="S327" s="1">
        <v>2010</v>
      </c>
      <c r="T327" s="1">
        <v>608472</v>
      </c>
      <c r="W327" s="1" t="s">
        <v>206</v>
      </c>
      <c r="Y327" s="1" t="s">
        <v>206</v>
      </c>
    </row>
    <row r="328" spans="1:25" x14ac:dyDescent="0.55000000000000004">
      <c r="A328" s="1">
        <v>756</v>
      </c>
      <c r="B328" s="1">
        <v>756</v>
      </c>
      <c r="C328" s="1">
        <v>53033032211</v>
      </c>
      <c r="D328" s="1" t="s">
        <v>190</v>
      </c>
      <c r="E328" s="1" t="s">
        <v>186</v>
      </c>
      <c r="F328" s="1">
        <v>5</v>
      </c>
      <c r="G328" s="1">
        <v>19</v>
      </c>
      <c r="I328" s="1">
        <v>61.5</v>
      </c>
      <c r="K328" s="1">
        <v>106806</v>
      </c>
      <c r="L328" s="1">
        <v>26</v>
      </c>
      <c r="M328" s="1">
        <v>260</v>
      </c>
      <c r="N328" s="1">
        <v>558500</v>
      </c>
      <c r="O328" s="1">
        <v>79</v>
      </c>
      <c r="P328" s="1">
        <v>282</v>
      </c>
      <c r="Q328" s="1">
        <v>310</v>
      </c>
      <c r="R328" s="1">
        <v>0.66</v>
      </c>
      <c r="S328" s="1">
        <v>2010</v>
      </c>
      <c r="T328" s="1">
        <v>603180</v>
      </c>
      <c r="W328" s="1" t="s">
        <v>206</v>
      </c>
      <c r="Y328" s="1" t="s">
        <v>206</v>
      </c>
    </row>
    <row r="329" spans="1:25" x14ac:dyDescent="0.55000000000000004">
      <c r="A329" s="1">
        <v>758</v>
      </c>
      <c r="B329" s="1">
        <v>758</v>
      </c>
      <c r="C329" s="1">
        <v>53033032213</v>
      </c>
      <c r="D329" s="1" t="s">
        <v>191</v>
      </c>
      <c r="E329" s="1" t="s">
        <v>186</v>
      </c>
      <c r="F329" s="1">
        <v>7</v>
      </c>
      <c r="G329" s="1">
        <v>13</v>
      </c>
      <c r="I329" s="1">
        <v>68.3</v>
      </c>
      <c r="K329" s="1">
        <v>146923</v>
      </c>
      <c r="L329" s="1">
        <v>4</v>
      </c>
      <c r="M329" s="1">
        <v>14</v>
      </c>
      <c r="N329" s="1">
        <v>655700</v>
      </c>
      <c r="O329" s="1">
        <v>57</v>
      </c>
      <c r="P329" s="1">
        <v>163</v>
      </c>
      <c r="Q329" s="1">
        <v>374</v>
      </c>
      <c r="R329" s="1">
        <v>0.81</v>
      </c>
      <c r="S329" s="1">
        <v>2010</v>
      </c>
      <c r="T329" s="1">
        <v>708156</v>
      </c>
      <c r="W329" s="1" t="s">
        <v>206</v>
      </c>
      <c r="Y329" s="1" t="s">
        <v>206</v>
      </c>
    </row>
    <row r="330" spans="1:25" x14ac:dyDescent="0.55000000000000004">
      <c r="A330" s="1">
        <v>759</v>
      </c>
      <c r="B330" s="1">
        <v>759</v>
      </c>
      <c r="C330" s="1">
        <v>53033032214</v>
      </c>
      <c r="D330" s="1" t="s">
        <v>192</v>
      </c>
      <c r="E330" s="1" t="s">
        <v>186</v>
      </c>
      <c r="F330" s="1">
        <v>8</v>
      </c>
      <c r="G330" s="1">
        <v>11</v>
      </c>
      <c r="I330" s="1">
        <v>73.599999999999994</v>
      </c>
      <c r="K330" s="1">
        <v>140913</v>
      </c>
      <c r="L330" s="1">
        <v>3</v>
      </c>
      <c r="M330" s="1">
        <v>38</v>
      </c>
      <c r="N330" s="1">
        <v>584300</v>
      </c>
      <c r="O330" s="1">
        <v>10</v>
      </c>
      <c r="P330" s="1">
        <v>134</v>
      </c>
      <c r="Q330" s="1">
        <v>334</v>
      </c>
      <c r="R330" s="1">
        <v>0.56999999999999995</v>
      </c>
      <c r="S330" s="1">
        <v>2010</v>
      </c>
      <c r="T330" s="1">
        <v>631044</v>
      </c>
      <c r="W330" s="1" t="s">
        <v>206</v>
      </c>
      <c r="Y330" s="1" t="s">
        <v>206</v>
      </c>
    </row>
    <row r="331" spans="1:25" x14ac:dyDescent="0.55000000000000004">
      <c r="A331" s="1">
        <v>760</v>
      </c>
      <c r="B331" s="1">
        <v>760</v>
      </c>
      <c r="C331" s="1">
        <v>53033032215</v>
      </c>
      <c r="D331" s="1" t="s">
        <v>193</v>
      </c>
      <c r="E331" s="1" t="s">
        <v>183</v>
      </c>
      <c r="F331" s="1">
        <v>2</v>
      </c>
      <c r="G331" s="1">
        <v>3</v>
      </c>
      <c r="I331" s="1">
        <v>75.8</v>
      </c>
      <c r="K331" s="1">
        <v>169250</v>
      </c>
      <c r="L331" s="1">
        <v>0</v>
      </c>
      <c r="M331" s="1">
        <v>0</v>
      </c>
      <c r="N331" s="1">
        <v>795500</v>
      </c>
      <c r="O331" s="1">
        <v>0</v>
      </c>
      <c r="P331" s="1">
        <v>0</v>
      </c>
      <c r="Q331" s="1">
        <v>384</v>
      </c>
      <c r="R331" s="1">
        <v>0.68</v>
      </c>
      <c r="S331" s="1">
        <v>2010</v>
      </c>
      <c r="T331" s="1">
        <v>859140</v>
      </c>
      <c r="W331" s="1" t="s">
        <v>206</v>
      </c>
      <c r="Y331" s="1" t="s">
        <v>206</v>
      </c>
    </row>
    <row r="332" spans="1:25" x14ac:dyDescent="0.55000000000000004">
      <c r="A332" s="1">
        <v>761</v>
      </c>
      <c r="B332" s="1">
        <v>761</v>
      </c>
      <c r="C332" s="1">
        <v>53033032307</v>
      </c>
      <c r="D332" s="1" t="s">
        <v>194</v>
      </c>
      <c r="E332" s="1" t="s">
        <v>186</v>
      </c>
      <c r="F332" s="1">
        <v>3</v>
      </c>
      <c r="G332" s="1">
        <v>19</v>
      </c>
      <c r="I332" s="1">
        <v>54.4</v>
      </c>
      <c r="K332" s="1">
        <v>113397</v>
      </c>
      <c r="L332" s="1">
        <v>5</v>
      </c>
      <c r="M332" s="1">
        <v>57</v>
      </c>
      <c r="N332" s="1">
        <v>508200</v>
      </c>
      <c r="O332" s="1">
        <v>0</v>
      </c>
      <c r="P332" s="1">
        <v>55</v>
      </c>
      <c r="Q332" s="1">
        <v>955</v>
      </c>
      <c r="R332" s="1">
        <v>0.91</v>
      </c>
      <c r="S332" s="1">
        <v>2010</v>
      </c>
      <c r="T332" s="1">
        <v>548856</v>
      </c>
      <c r="W332" s="1" t="s">
        <v>206</v>
      </c>
      <c r="Y332" s="1" t="s">
        <v>206</v>
      </c>
    </row>
    <row r="333" spans="1:25" x14ac:dyDescent="0.55000000000000004">
      <c r="A333" s="1">
        <v>762</v>
      </c>
      <c r="B333" s="1">
        <v>762</v>
      </c>
      <c r="C333" s="1">
        <v>53033032309</v>
      </c>
      <c r="D333" s="1" t="s">
        <v>195</v>
      </c>
      <c r="E333" s="1" t="s">
        <v>171</v>
      </c>
      <c r="F333" s="1">
        <v>12</v>
      </c>
      <c r="G333" s="1">
        <v>55</v>
      </c>
      <c r="I333" s="1">
        <v>70.5</v>
      </c>
      <c r="K333" s="1">
        <v>91469</v>
      </c>
      <c r="L333" s="1">
        <v>70</v>
      </c>
      <c r="M333" s="1">
        <v>825</v>
      </c>
      <c r="N333" s="1">
        <v>422700</v>
      </c>
      <c r="O333" s="1">
        <v>82</v>
      </c>
      <c r="P333" s="1">
        <v>1507</v>
      </c>
      <c r="Q333" s="1">
        <v>166</v>
      </c>
      <c r="R333" s="1">
        <v>0.56000000000000005</v>
      </c>
      <c r="S333" s="1">
        <v>2010</v>
      </c>
      <c r="T333" s="1">
        <v>456516</v>
      </c>
      <c r="W333" s="1" t="s">
        <v>206</v>
      </c>
      <c r="Y333" s="1" t="s">
        <v>206</v>
      </c>
    </row>
    <row r="334" spans="1:25" x14ac:dyDescent="0.55000000000000004">
      <c r="A334" s="1">
        <v>763</v>
      </c>
      <c r="B334" s="1">
        <v>763</v>
      </c>
      <c r="C334" s="1">
        <v>53033032311</v>
      </c>
      <c r="D334" s="1" t="s">
        <v>196</v>
      </c>
      <c r="E334" s="1" t="s">
        <v>186</v>
      </c>
      <c r="F334" s="1">
        <v>4</v>
      </c>
      <c r="G334" s="1">
        <v>12</v>
      </c>
      <c r="I334" s="1">
        <v>53.1</v>
      </c>
      <c r="K334" s="1">
        <v>126713</v>
      </c>
      <c r="L334" s="1">
        <v>10</v>
      </c>
      <c r="M334" s="1">
        <v>69</v>
      </c>
      <c r="N334" s="1">
        <v>614600</v>
      </c>
      <c r="O334" s="1">
        <v>0</v>
      </c>
      <c r="P334" s="1">
        <v>34</v>
      </c>
      <c r="Q334" s="1">
        <v>858</v>
      </c>
      <c r="R334" s="1">
        <v>0.86</v>
      </c>
      <c r="S334" s="1">
        <v>2010</v>
      </c>
      <c r="T334" s="1">
        <v>663768</v>
      </c>
      <c r="W334" s="1" t="s">
        <v>206</v>
      </c>
      <c r="Y334" s="1" t="s">
        <v>206</v>
      </c>
    </row>
    <row r="335" spans="1:25" x14ac:dyDescent="0.55000000000000004">
      <c r="A335" s="1">
        <v>764</v>
      </c>
      <c r="B335" s="1">
        <v>764</v>
      </c>
      <c r="C335" s="1">
        <v>53033032313</v>
      </c>
      <c r="D335" s="1" t="s">
        <v>197</v>
      </c>
      <c r="E335" s="1" t="s">
        <v>186</v>
      </c>
      <c r="F335" s="1">
        <v>8</v>
      </c>
      <c r="G335" s="1">
        <v>47</v>
      </c>
      <c r="I335" s="1">
        <v>58.8</v>
      </c>
      <c r="K335" s="1">
        <v>85239</v>
      </c>
      <c r="L335" s="1">
        <v>64</v>
      </c>
      <c r="M335" s="1">
        <v>1088</v>
      </c>
      <c r="N335" s="1">
        <v>508700</v>
      </c>
      <c r="O335" s="1">
        <v>209</v>
      </c>
      <c r="P335" s="1">
        <v>1684</v>
      </c>
      <c r="Q335" s="1">
        <v>342</v>
      </c>
      <c r="R335" s="1">
        <v>0.5</v>
      </c>
      <c r="S335" s="1">
        <v>2010</v>
      </c>
      <c r="T335" s="1">
        <v>549396</v>
      </c>
      <c r="W335" s="1" t="s">
        <v>206</v>
      </c>
      <c r="Y335" s="1" t="s">
        <v>206</v>
      </c>
    </row>
    <row r="336" spans="1:25" x14ac:dyDescent="0.55000000000000004">
      <c r="A336" s="1">
        <v>765</v>
      </c>
      <c r="B336" s="1">
        <v>765</v>
      </c>
      <c r="C336" s="1">
        <v>53033032315</v>
      </c>
      <c r="D336" s="1" t="s">
        <v>198</v>
      </c>
      <c r="E336" s="1" t="s">
        <v>183</v>
      </c>
      <c r="F336" s="1">
        <v>2</v>
      </c>
      <c r="G336" s="1">
        <v>17</v>
      </c>
      <c r="I336" s="1">
        <v>56.2</v>
      </c>
      <c r="K336" s="1">
        <v>119068</v>
      </c>
      <c r="L336" s="1">
        <v>9</v>
      </c>
      <c r="M336" s="1">
        <v>105</v>
      </c>
      <c r="N336" s="1">
        <v>649700</v>
      </c>
      <c r="O336" s="1">
        <v>0</v>
      </c>
      <c r="P336" s="1">
        <v>0</v>
      </c>
      <c r="Q336" s="1">
        <v>839</v>
      </c>
      <c r="R336" s="1">
        <v>0.87</v>
      </c>
      <c r="S336" s="1">
        <v>2010</v>
      </c>
      <c r="T336" s="1">
        <v>701676</v>
      </c>
      <c r="W336" s="1" t="s">
        <v>206</v>
      </c>
      <c r="Y336" s="1" t="s">
        <v>206</v>
      </c>
    </row>
    <row r="337" spans="1:25" x14ac:dyDescent="0.55000000000000004">
      <c r="A337" s="1">
        <v>766</v>
      </c>
      <c r="B337" s="1">
        <v>766</v>
      </c>
      <c r="C337" s="1">
        <v>53033032316</v>
      </c>
      <c r="D337" s="1" t="s">
        <v>199</v>
      </c>
      <c r="E337" s="1" t="s">
        <v>186</v>
      </c>
      <c r="F337" s="1">
        <v>4</v>
      </c>
      <c r="G337" s="1">
        <v>14</v>
      </c>
      <c r="I337" s="1">
        <v>73.3</v>
      </c>
      <c r="K337" s="1">
        <v>143491</v>
      </c>
      <c r="L337" s="1">
        <v>10</v>
      </c>
      <c r="M337" s="1">
        <v>133</v>
      </c>
      <c r="N337" s="1">
        <v>686100</v>
      </c>
      <c r="O337" s="1">
        <v>0</v>
      </c>
      <c r="P337" s="1">
        <v>0</v>
      </c>
      <c r="Q337" s="1">
        <v>418</v>
      </c>
      <c r="R337" s="1">
        <v>0.77</v>
      </c>
      <c r="S337" s="1">
        <v>2010</v>
      </c>
      <c r="T337" s="1">
        <v>740988</v>
      </c>
      <c r="W337" s="1" t="s">
        <v>206</v>
      </c>
      <c r="Y337" s="1" t="s">
        <v>206</v>
      </c>
    </row>
    <row r="338" spans="1:25" x14ac:dyDescent="0.55000000000000004">
      <c r="A338" s="1">
        <v>767</v>
      </c>
      <c r="B338" s="1">
        <v>767</v>
      </c>
      <c r="C338" s="1">
        <v>53033032317</v>
      </c>
      <c r="D338" s="1" t="s">
        <v>200</v>
      </c>
      <c r="E338" s="1" t="s">
        <v>186</v>
      </c>
      <c r="F338" s="1">
        <v>5</v>
      </c>
      <c r="G338" s="1">
        <v>15</v>
      </c>
      <c r="I338" s="1">
        <v>68.099999999999994</v>
      </c>
      <c r="K338" s="1">
        <v>125750</v>
      </c>
      <c r="L338" s="1">
        <v>17</v>
      </c>
      <c r="M338" s="1">
        <v>155</v>
      </c>
      <c r="N338" s="1">
        <v>546000</v>
      </c>
      <c r="O338" s="1">
        <v>0</v>
      </c>
      <c r="P338" s="1">
        <v>262</v>
      </c>
      <c r="Q338" s="1">
        <v>474</v>
      </c>
      <c r="R338" s="1">
        <v>0.78</v>
      </c>
      <c r="S338" s="1">
        <v>2010</v>
      </c>
      <c r="T338" s="1">
        <v>589680</v>
      </c>
      <c r="W338" s="1" t="s">
        <v>206</v>
      </c>
      <c r="Y338" s="1" t="s">
        <v>206</v>
      </c>
    </row>
    <row r="339" spans="1:25" x14ac:dyDescent="0.55000000000000004">
      <c r="A339" s="1">
        <v>768</v>
      </c>
      <c r="B339" s="1">
        <v>768</v>
      </c>
      <c r="C339" s="1">
        <v>53033032318</v>
      </c>
      <c r="D339" s="1" t="s">
        <v>201</v>
      </c>
      <c r="E339" s="1" t="s">
        <v>186</v>
      </c>
      <c r="F339" s="1">
        <v>4</v>
      </c>
      <c r="G339" s="1">
        <v>16</v>
      </c>
      <c r="I339" s="1">
        <v>69.7</v>
      </c>
      <c r="K339" s="1">
        <v>122500</v>
      </c>
      <c r="L339" s="1">
        <v>8</v>
      </c>
      <c r="M339" s="1">
        <v>50</v>
      </c>
      <c r="N339" s="1">
        <v>564700</v>
      </c>
      <c r="O339" s="1">
        <v>21</v>
      </c>
      <c r="P339" s="1">
        <v>90</v>
      </c>
      <c r="Q339" s="1">
        <v>427</v>
      </c>
      <c r="R339" s="1">
        <v>0.69</v>
      </c>
      <c r="S339" s="1">
        <v>2010</v>
      </c>
      <c r="T339" s="1">
        <v>609876</v>
      </c>
      <c r="W339" s="1" t="s">
        <v>206</v>
      </c>
      <c r="Y339" s="1" t="s">
        <v>206</v>
      </c>
    </row>
    <row r="340" spans="1:25" x14ac:dyDescent="0.55000000000000004">
      <c r="A340" s="1">
        <v>770</v>
      </c>
      <c r="B340" s="1">
        <v>770</v>
      </c>
      <c r="C340" s="1">
        <v>53033032320</v>
      </c>
      <c r="D340" s="1" t="s">
        <v>202</v>
      </c>
      <c r="E340" s="1" t="s">
        <v>171</v>
      </c>
      <c r="F340" s="1">
        <v>4</v>
      </c>
      <c r="G340" s="1">
        <v>9</v>
      </c>
      <c r="I340" s="1">
        <v>67.7</v>
      </c>
      <c r="K340" s="1">
        <v>136681</v>
      </c>
      <c r="L340" s="1">
        <v>10</v>
      </c>
      <c r="M340" s="1">
        <v>83</v>
      </c>
      <c r="N340" s="1">
        <v>663200</v>
      </c>
      <c r="O340" s="1">
        <v>0</v>
      </c>
      <c r="P340" s="1">
        <v>0</v>
      </c>
      <c r="Q340" s="1">
        <v>622</v>
      </c>
      <c r="R340" s="1">
        <v>0.87</v>
      </c>
      <c r="S340" s="1">
        <v>2010</v>
      </c>
      <c r="T340" s="1">
        <v>716256</v>
      </c>
      <c r="W340" s="1" t="s">
        <v>206</v>
      </c>
      <c r="Y340" s="1" t="s">
        <v>206</v>
      </c>
    </row>
    <row r="341" spans="1:25" x14ac:dyDescent="0.55000000000000004">
      <c r="A341" s="1">
        <v>773</v>
      </c>
      <c r="B341" s="1">
        <v>773</v>
      </c>
      <c r="C341" s="1">
        <v>53033032323</v>
      </c>
      <c r="D341" s="1" t="s">
        <v>203</v>
      </c>
      <c r="E341" s="1" t="s">
        <v>171</v>
      </c>
      <c r="F341" s="1">
        <v>8</v>
      </c>
      <c r="G341" s="1">
        <v>28</v>
      </c>
      <c r="I341" s="1">
        <v>57.8</v>
      </c>
      <c r="K341" s="1">
        <v>92917</v>
      </c>
      <c r="L341" s="1">
        <v>34</v>
      </c>
      <c r="M341" s="1">
        <v>358</v>
      </c>
      <c r="N341" s="1">
        <v>498500</v>
      </c>
      <c r="O341" s="1">
        <v>0</v>
      </c>
      <c r="P341" s="1">
        <v>535</v>
      </c>
      <c r="Q341" s="1">
        <v>360</v>
      </c>
      <c r="R341" s="1">
        <v>0.73</v>
      </c>
      <c r="S341" s="1">
        <v>2010</v>
      </c>
      <c r="T341" s="1">
        <v>538380</v>
      </c>
      <c r="W341" s="1" t="s">
        <v>206</v>
      </c>
      <c r="Y341" s="1" t="s">
        <v>206</v>
      </c>
    </row>
    <row r="342" spans="1:25" x14ac:dyDescent="0.55000000000000004">
      <c r="A342" s="1">
        <v>774</v>
      </c>
      <c r="B342" s="1">
        <v>774</v>
      </c>
      <c r="C342" s="1">
        <v>53033032324</v>
      </c>
      <c r="D342" s="1" t="s">
        <v>204</v>
      </c>
      <c r="E342" s="1" t="s">
        <v>171</v>
      </c>
      <c r="F342" s="1">
        <v>9</v>
      </c>
      <c r="G342" s="1">
        <v>37</v>
      </c>
      <c r="I342" s="1">
        <v>47.4</v>
      </c>
      <c r="K342" s="1">
        <v>83833</v>
      </c>
      <c r="L342" s="1">
        <v>37</v>
      </c>
      <c r="M342" s="1">
        <v>405</v>
      </c>
      <c r="N342" s="1">
        <v>426400</v>
      </c>
      <c r="O342" s="1">
        <v>144</v>
      </c>
      <c r="P342" s="1">
        <v>1012</v>
      </c>
      <c r="Q342" s="1">
        <v>278</v>
      </c>
      <c r="R342" s="1">
        <v>0.69</v>
      </c>
      <c r="S342" s="1">
        <v>2010</v>
      </c>
      <c r="T342" s="1">
        <v>460512</v>
      </c>
      <c r="W342" s="1" t="s">
        <v>206</v>
      </c>
      <c r="Y342" s="1" t="s">
        <v>206</v>
      </c>
    </row>
    <row r="343" spans="1:25" x14ac:dyDescent="0.55000000000000004">
      <c r="A343" s="1">
        <v>775</v>
      </c>
      <c r="B343" s="1">
        <v>775</v>
      </c>
      <c r="C343" s="1">
        <v>53033032325</v>
      </c>
      <c r="D343" s="1" t="s">
        <v>205</v>
      </c>
      <c r="E343" s="1" t="s">
        <v>171</v>
      </c>
      <c r="F343" s="1">
        <v>6</v>
      </c>
      <c r="G343" s="1">
        <v>50</v>
      </c>
      <c r="I343" s="1">
        <v>53.9</v>
      </c>
      <c r="K343" s="1">
        <v>64714</v>
      </c>
      <c r="L343" s="1">
        <v>59</v>
      </c>
      <c r="M343" s="1">
        <v>725</v>
      </c>
      <c r="N343" s="1">
        <v>405700</v>
      </c>
      <c r="O343" s="1">
        <v>534</v>
      </c>
      <c r="P343" s="1">
        <v>1146</v>
      </c>
      <c r="Q343" s="1">
        <v>239</v>
      </c>
      <c r="R343" s="1">
        <v>0.6</v>
      </c>
      <c r="S343" s="1">
        <v>2010</v>
      </c>
      <c r="T343" s="1">
        <v>438156</v>
      </c>
      <c r="W343" s="1" t="s">
        <v>206</v>
      </c>
      <c r="Y343" s="1" t="s">
        <v>206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C18" sqref="C18"/>
    </sheetView>
  </sheetViews>
  <sheetFormatPr defaultRowHeight="14.4" x14ac:dyDescent="0.55000000000000004"/>
  <cols>
    <col min="1" max="1" width="12.05078125" bestFit="1" customWidth="1"/>
    <col min="2" max="2" width="33.9453125" style="5" bestFit="1" customWidth="1"/>
    <col min="3" max="3" width="22.62890625" style="5" bestFit="1" customWidth="1"/>
    <col min="4" max="4" width="14.5234375" style="6" customWidth="1"/>
    <col min="5" max="5" width="19.41796875" bestFit="1" customWidth="1"/>
    <col min="6" max="6" width="30.734375" bestFit="1" customWidth="1"/>
    <col min="7" max="7" width="19.41796875" bestFit="1" customWidth="1"/>
    <col min="8" max="8" width="30.734375" bestFit="1" customWidth="1"/>
    <col min="9" max="9" width="19.41796875" bestFit="1" customWidth="1"/>
    <col min="10" max="10" width="30.734375" bestFit="1" customWidth="1"/>
    <col min="11" max="11" width="19.41796875" bestFit="1" customWidth="1"/>
    <col min="12" max="12" width="30.734375" bestFit="1" customWidth="1"/>
    <col min="13" max="13" width="19.41796875" bestFit="1" customWidth="1"/>
    <col min="14" max="14" width="30.734375" bestFit="1" customWidth="1"/>
    <col min="15" max="15" width="19.41796875" bestFit="1" customWidth="1"/>
    <col min="16" max="16" width="30.734375" bestFit="1" customWidth="1"/>
    <col min="17" max="17" width="19.41796875" bestFit="1" customWidth="1"/>
    <col min="18" max="18" width="30.734375" bestFit="1" customWidth="1"/>
    <col min="19" max="19" width="19.41796875" bestFit="1" customWidth="1"/>
    <col min="20" max="20" width="30.734375" bestFit="1" customWidth="1"/>
    <col min="21" max="21" width="19.41796875" bestFit="1" customWidth="1"/>
    <col min="22" max="22" width="30.734375" bestFit="1" customWidth="1"/>
    <col min="23" max="23" width="19.41796875" bestFit="1" customWidth="1"/>
    <col min="24" max="24" width="30.734375" bestFit="1" customWidth="1"/>
    <col min="25" max="25" width="19.41796875" bestFit="1" customWidth="1"/>
    <col min="26" max="26" width="30.734375" bestFit="1" customWidth="1"/>
    <col min="27" max="27" width="19.41796875" bestFit="1" customWidth="1"/>
    <col min="28" max="28" width="30.734375" bestFit="1" customWidth="1"/>
    <col min="29" max="29" width="19.41796875" bestFit="1" customWidth="1"/>
    <col min="30" max="30" width="30.734375" bestFit="1" customWidth="1"/>
    <col min="31" max="31" width="19.41796875" bestFit="1" customWidth="1"/>
    <col min="32" max="32" width="30.734375" bestFit="1" customWidth="1"/>
    <col min="33" max="33" width="19.41796875" bestFit="1" customWidth="1"/>
    <col min="34" max="34" width="30.734375" bestFit="1" customWidth="1"/>
    <col min="35" max="35" width="19.41796875" bestFit="1" customWidth="1"/>
    <col min="36" max="36" width="30.734375" bestFit="1" customWidth="1"/>
    <col min="37" max="37" width="19.41796875" bestFit="1" customWidth="1"/>
    <col min="38" max="38" width="30.734375" bestFit="1" customWidth="1"/>
    <col min="39" max="39" width="19.41796875" bestFit="1" customWidth="1"/>
    <col min="40" max="40" width="30.734375" bestFit="1" customWidth="1"/>
    <col min="41" max="41" width="19.41796875" bestFit="1" customWidth="1"/>
    <col min="42" max="42" width="30.734375" bestFit="1" customWidth="1"/>
    <col min="43" max="43" width="19.41796875" bestFit="1" customWidth="1"/>
    <col min="44" max="44" width="30.734375" bestFit="1" customWidth="1"/>
    <col min="45" max="45" width="19.41796875" bestFit="1" customWidth="1"/>
    <col min="46" max="46" width="30.734375" bestFit="1" customWidth="1"/>
    <col min="47" max="47" width="19.41796875" bestFit="1" customWidth="1"/>
    <col min="48" max="48" width="30.734375" bestFit="1" customWidth="1"/>
    <col min="49" max="49" width="19.41796875" bestFit="1" customWidth="1"/>
    <col min="50" max="50" width="30.734375" bestFit="1" customWidth="1"/>
    <col min="51" max="51" width="19.41796875" bestFit="1" customWidth="1"/>
    <col min="52" max="52" width="30.734375" bestFit="1" customWidth="1"/>
    <col min="53" max="53" width="19.41796875" bestFit="1" customWidth="1"/>
    <col min="54" max="54" width="30.734375" bestFit="1" customWidth="1"/>
    <col min="55" max="55" width="19.41796875" bestFit="1" customWidth="1"/>
    <col min="56" max="56" width="30.734375" bestFit="1" customWidth="1"/>
    <col min="57" max="57" width="19.41796875" bestFit="1" customWidth="1"/>
    <col min="58" max="58" width="30.734375" bestFit="1" customWidth="1"/>
    <col min="59" max="59" width="19.41796875" bestFit="1" customWidth="1"/>
    <col min="60" max="60" width="30.734375" bestFit="1" customWidth="1"/>
    <col min="61" max="61" width="19.41796875" bestFit="1" customWidth="1"/>
    <col min="62" max="62" width="30.734375" bestFit="1" customWidth="1"/>
    <col min="63" max="63" width="19.41796875" bestFit="1" customWidth="1"/>
    <col min="64" max="64" width="30.734375" bestFit="1" customWidth="1"/>
    <col min="65" max="65" width="19.41796875" bestFit="1" customWidth="1"/>
    <col min="66" max="66" width="30.734375" bestFit="1" customWidth="1"/>
    <col min="67" max="67" width="19.41796875" bestFit="1" customWidth="1"/>
    <col min="68" max="68" width="30.734375" bestFit="1" customWidth="1"/>
    <col min="69" max="69" width="19.41796875" bestFit="1" customWidth="1"/>
    <col min="70" max="70" width="30.734375" bestFit="1" customWidth="1"/>
    <col min="71" max="71" width="19.41796875" bestFit="1" customWidth="1"/>
    <col min="72" max="72" width="30.734375" bestFit="1" customWidth="1"/>
    <col min="73" max="73" width="19.41796875" bestFit="1" customWidth="1"/>
    <col min="74" max="74" width="30.734375" bestFit="1" customWidth="1"/>
    <col min="75" max="75" width="19.41796875" bestFit="1" customWidth="1"/>
    <col min="76" max="76" width="30.734375" bestFit="1" customWidth="1"/>
    <col min="77" max="77" width="19.41796875" bestFit="1" customWidth="1"/>
    <col min="78" max="78" width="30.734375" bestFit="1" customWidth="1"/>
    <col min="79" max="79" width="19.41796875" bestFit="1" customWidth="1"/>
    <col min="80" max="80" width="30.734375" bestFit="1" customWidth="1"/>
    <col min="81" max="81" width="19.41796875" bestFit="1" customWidth="1"/>
    <col min="82" max="82" width="30.734375" bestFit="1" customWidth="1"/>
    <col min="83" max="83" width="19.41796875" bestFit="1" customWidth="1"/>
    <col min="84" max="84" width="30.734375" bestFit="1" customWidth="1"/>
    <col min="85" max="85" width="19.41796875" bestFit="1" customWidth="1"/>
    <col min="86" max="86" width="30.734375" bestFit="1" customWidth="1"/>
    <col min="87" max="87" width="19.41796875" bestFit="1" customWidth="1"/>
    <col min="88" max="88" width="30.734375" bestFit="1" customWidth="1"/>
    <col min="89" max="89" width="19.41796875" bestFit="1" customWidth="1"/>
    <col min="90" max="90" width="30.734375" bestFit="1" customWidth="1"/>
    <col min="91" max="91" width="19.41796875" bestFit="1" customWidth="1"/>
    <col min="92" max="92" width="30.734375" bestFit="1" customWidth="1"/>
    <col min="93" max="93" width="19.41796875" bestFit="1" customWidth="1"/>
    <col min="94" max="94" width="30.734375" bestFit="1" customWidth="1"/>
    <col min="95" max="95" width="19.41796875" bestFit="1" customWidth="1"/>
    <col min="96" max="96" width="30.734375" bestFit="1" customWidth="1"/>
    <col min="97" max="97" width="19.41796875" bestFit="1" customWidth="1"/>
    <col min="98" max="98" width="30.734375" bestFit="1" customWidth="1"/>
    <col min="99" max="99" width="19.41796875" bestFit="1" customWidth="1"/>
    <col min="100" max="100" width="30.734375" bestFit="1" customWidth="1"/>
    <col min="101" max="101" width="19.41796875" bestFit="1" customWidth="1"/>
    <col min="102" max="102" width="30.734375" bestFit="1" customWidth="1"/>
    <col min="103" max="103" width="19.41796875" bestFit="1" customWidth="1"/>
    <col min="104" max="104" width="30.734375" bestFit="1" customWidth="1"/>
    <col min="105" max="105" width="19.41796875" bestFit="1" customWidth="1"/>
    <col min="106" max="106" width="30.734375" bestFit="1" customWidth="1"/>
    <col min="107" max="107" width="19.41796875" bestFit="1" customWidth="1"/>
    <col min="108" max="108" width="30.734375" bestFit="1" customWidth="1"/>
    <col min="109" max="109" width="19.41796875" bestFit="1" customWidth="1"/>
    <col min="110" max="110" width="30.734375" bestFit="1" customWidth="1"/>
    <col min="111" max="111" width="19.41796875" bestFit="1" customWidth="1"/>
    <col min="112" max="112" width="30.734375" bestFit="1" customWidth="1"/>
    <col min="113" max="113" width="19.41796875" bestFit="1" customWidth="1"/>
    <col min="114" max="114" width="30.734375" bestFit="1" customWidth="1"/>
    <col min="115" max="115" width="19.41796875" bestFit="1" customWidth="1"/>
    <col min="116" max="116" width="30.734375" bestFit="1" customWidth="1"/>
    <col min="117" max="117" width="19.41796875" bestFit="1" customWidth="1"/>
    <col min="118" max="118" width="30.734375" bestFit="1" customWidth="1"/>
    <col min="119" max="119" width="19.41796875" bestFit="1" customWidth="1"/>
    <col min="120" max="120" width="30.734375" bestFit="1" customWidth="1"/>
    <col min="121" max="121" width="19.41796875" bestFit="1" customWidth="1"/>
    <col min="122" max="122" width="30.734375" bestFit="1" customWidth="1"/>
    <col min="123" max="123" width="19.41796875" bestFit="1" customWidth="1"/>
    <col min="124" max="124" width="30.734375" bestFit="1" customWidth="1"/>
    <col min="125" max="125" width="19.41796875" bestFit="1" customWidth="1"/>
    <col min="126" max="126" width="30.734375" bestFit="1" customWidth="1"/>
    <col min="127" max="127" width="19.41796875" bestFit="1" customWidth="1"/>
    <col min="128" max="128" width="30.734375" bestFit="1" customWidth="1"/>
    <col min="129" max="129" width="19.41796875" bestFit="1" customWidth="1"/>
    <col min="130" max="130" width="30.734375" bestFit="1" customWidth="1"/>
    <col min="131" max="131" width="19.41796875" bestFit="1" customWidth="1"/>
    <col min="132" max="132" width="30.734375" bestFit="1" customWidth="1"/>
    <col min="133" max="133" width="19.41796875" bestFit="1" customWidth="1"/>
    <col min="134" max="134" width="30.734375" bestFit="1" customWidth="1"/>
    <col min="135" max="135" width="19.41796875" bestFit="1" customWidth="1"/>
    <col min="136" max="136" width="30.734375" bestFit="1" customWidth="1"/>
    <col min="137" max="137" width="19.41796875" bestFit="1" customWidth="1"/>
    <col min="138" max="138" width="30.734375" bestFit="1" customWidth="1"/>
    <col min="139" max="139" width="19.41796875" bestFit="1" customWidth="1"/>
    <col min="140" max="140" width="30.734375" bestFit="1" customWidth="1"/>
    <col min="141" max="141" width="19.41796875" bestFit="1" customWidth="1"/>
    <col min="142" max="142" width="30.734375" bestFit="1" customWidth="1"/>
    <col min="143" max="143" width="19.41796875" bestFit="1" customWidth="1"/>
    <col min="144" max="144" width="30.734375" bestFit="1" customWidth="1"/>
    <col min="145" max="145" width="19.41796875" bestFit="1" customWidth="1"/>
    <col min="146" max="146" width="30.734375" bestFit="1" customWidth="1"/>
    <col min="147" max="147" width="19.41796875" bestFit="1" customWidth="1"/>
    <col min="148" max="148" width="30.734375" bestFit="1" customWidth="1"/>
    <col min="149" max="149" width="19.41796875" bestFit="1" customWidth="1"/>
    <col min="150" max="150" width="30.734375" bestFit="1" customWidth="1"/>
    <col min="151" max="151" width="19.41796875" bestFit="1" customWidth="1"/>
    <col min="152" max="152" width="30.734375" bestFit="1" customWidth="1"/>
    <col min="153" max="153" width="19.41796875" bestFit="1" customWidth="1"/>
    <col min="154" max="154" width="30.734375" bestFit="1" customWidth="1"/>
    <col min="155" max="155" width="19.41796875" bestFit="1" customWidth="1"/>
    <col min="156" max="156" width="30.734375" bestFit="1" customWidth="1"/>
    <col min="157" max="157" width="19.41796875" bestFit="1" customWidth="1"/>
    <col min="158" max="158" width="30.734375" bestFit="1" customWidth="1"/>
    <col min="159" max="159" width="19.41796875" bestFit="1" customWidth="1"/>
    <col min="160" max="160" width="30.734375" bestFit="1" customWidth="1"/>
    <col min="161" max="161" width="19.41796875" bestFit="1" customWidth="1"/>
    <col min="162" max="162" width="30.734375" bestFit="1" customWidth="1"/>
    <col min="163" max="163" width="19.41796875" bestFit="1" customWidth="1"/>
    <col min="164" max="164" width="30.734375" bestFit="1" customWidth="1"/>
    <col min="165" max="165" width="19.41796875" bestFit="1" customWidth="1"/>
    <col min="166" max="166" width="30.734375" bestFit="1" customWidth="1"/>
    <col min="167" max="167" width="19.41796875" bestFit="1" customWidth="1"/>
    <col min="168" max="168" width="30.734375" bestFit="1" customWidth="1"/>
    <col min="169" max="169" width="19.41796875" bestFit="1" customWidth="1"/>
    <col min="170" max="170" width="30.734375" bestFit="1" customWidth="1"/>
    <col min="171" max="171" width="19.41796875" bestFit="1" customWidth="1"/>
    <col min="172" max="172" width="30.734375" bestFit="1" customWidth="1"/>
    <col min="173" max="173" width="19.41796875" bestFit="1" customWidth="1"/>
    <col min="174" max="174" width="30.734375" bestFit="1" customWidth="1"/>
    <col min="175" max="175" width="19.41796875" bestFit="1" customWidth="1"/>
    <col min="176" max="176" width="30.734375" bestFit="1" customWidth="1"/>
    <col min="177" max="177" width="19.41796875" bestFit="1" customWidth="1"/>
    <col min="178" max="178" width="30.734375" bestFit="1" customWidth="1"/>
    <col min="179" max="179" width="19.41796875" bestFit="1" customWidth="1"/>
    <col min="180" max="180" width="30.734375" bestFit="1" customWidth="1"/>
    <col min="181" max="181" width="19.41796875" bestFit="1" customWidth="1"/>
    <col min="182" max="182" width="30.734375" bestFit="1" customWidth="1"/>
    <col min="183" max="183" width="19.41796875" bestFit="1" customWidth="1"/>
    <col min="184" max="184" width="30.734375" bestFit="1" customWidth="1"/>
    <col min="185" max="185" width="19.41796875" bestFit="1" customWidth="1"/>
    <col min="186" max="186" width="30.734375" bestFit="1" customWidth="1"/>
    <col min="187" max="187" width="19.41796875" bestFit="1" customWidth="1"/>
    <col min="188" max="188" width="30.734375" bestFit="1" customWidth="1"/>
    <col min="189" max="189" width="19.41796875" bestFit="1" customWidth="1"/>
    <col min="190" max="190" width="30.734375" bestFit="1" customWidth="1"/>
    <col min="191" max="191" width="19.41796875" bestFit="1" customWidth="1"/>
    <col min="192" max="192" width="30.734375" bestFit="1" customWidth="1"/>
    <col min="193" max="193" width="19.41796875" bestFit="1" customWidth="1"/>
    <col min="194" max="194" width="30.734375" bestFit="1" customWidth="1"/>
    <col min="195" max="195" width="19.41796875" bestFit="1" customWidth="1"/>
    <col min="196" max="196" width="30.734375" bestFit="1" customWidth="1"/>
    <col min="197" max="197" width="19.41796875" bestFit="1" customWidth="1"/>
    <col min="198" max="198" width="30.734375" bestFit="1" customWidth="1"/>
    <col min="199" max="199" width="19.41796875" bestFit="1" customWidth="1"/>
    <col min="200" max="200" width="30.734375" bestFit="1" customWidth="1"/>
    <col min="201" max="201" width="19.41796875" bestFit="1" customWidth="1"/>
    <col min="202" max="202" width="30.734375" bestFit="1" customWidth="1"/>
    <col min="203" max="203" width="19.41796875" bestFit="1" customWidth="1"/>
    <col min="204" max="204" width="30.734375" bestFit="1" customWidth="1"/>
    <col min="205" max="205" width="19.41796875" bestFit="1" customWidth="1"/>
    <col min="206" max="206" width="30.734375" bestFit="1" customWidth="1"/>
    <col min="207" max="207" width="19.41796875" bestFit="1" customWidth="1"/>
    <col min="208" max="208" width="30.734375" bestFit="1" customWidth="1"/>
    <col min="209" max="209" width="19.41796875" bestFit="1" customWidth="1"/>
    <col min="210" max="210" width="30.734375" bestFit="1" customWidth="1"/>
    <col min="211" max="211" width="19.41796875" bestFit="1" customWidth="1"/>
    <col min="212" max="212" width="30.734375" bestFit="1" customWidth="1"/>
    <col min="213" max="213" width="19.41796875" bestFit="1" customWidth="1"/>
    <col min="214" max="214" width="30.734375" bestFit="1" customWidth="1"/>
    <col min="215" max="215" width="19.41796875" bestFit="1" customWidth="1"/>
    <col min="216" max="216" width="30.734375" bestFit="1" customWidth="1"/>
    <col min="217" max="217" width="19.41796875" bestFit="1" customWidth="1"/>
    <col min="218" max="218" width="30.734375" bestFit="1" customWidth="1"/>
    <col min="219" max="219" width="19.41796875" bestFit="1" customWidth="1"/>
    <col min="220" max="220" width="30.734375" bestFit="1" customWidth="1"/>
    <col min="221" max="221" width="19.41796875" bestFit="1" customWidth="1"/>
    <col min="222" max="222" width="30.734375" bestFit="1" customWidth="1"/>
    <col min="223" max="223" width="19.41796875" bestFit="1" customWidth="1"/>
    <col min="224" max="224" width="30.734375" bestFit="1" customWidth="1"/>
    <col min="225" max="225" width="19.41796875" bestFit="1" customWidth="1"/>
    <col min="226" max="226" width="30.734375" bestFit="1" customWidth="1"/>
    <col min="227" max="227" width="19.41796875" bestFit="1" customWidth="1"/>
    <col min="228" max="228" width="30.734375" bestFit="1" customWidth="1"/>
    <col min="229" max="229" width="19.41796875" bestFit="1" customWidth="1"/>
    <col min="230" max="230" width="30.734375" bestFit="1" customWidth="1"/>
    <col min="231" max="231" width="19.41796875" bestFit="1" customWidth="1"/>
    <col min="232" max="232" width="30.734375" bestFit="1" customWidth="1"/>
    <col min="233" max="233" width="19.41796875" bestFit="1" customWidth="1"/>
    <col min="234" max="234" width="30.734375" bestFit="1" customWidth="1"/>
    <col min="235" max="235" width="19.41796875" bestFit="1" customWidth="1"/>
    <col min="236" max="236" width="30.734375" bestFit="1" customWidth="1"/>
    <col min="237" max="237" width="19.41796875" bestFit="1" customWidth="1"/>
    <col min="238" max="238" width="30.734375" bestFit="1" customWidth="1"/>
    <col min="239" max="239" width="19.41796875" bestFit="1" customWidth="1"/>
    <col min="240" max="240" width="30.734375" bestFit="1" customWidth="1"/>
    <col min="241" max="241" width="19.41796875" bestFit="1" customWidth="1"/>
    <col min="242" max="242" width="30.734375" bestFit="1" customWidth="1"/>
    <col min="243" max="243" width="19.41796875" bestFit="1" customWidth="1"/>
    <col min="244" max="244" width="30.734375" bestFit="1" customWidth="1"/>
    <col min="245" max="245" width="19.41796875" bestFit="1" customWidth="1"/>
    <col min="246" max="246" width="30.734375" bestFit="1" customWidth="1"/>
    <col min="247" max="247" width="19.41796875" bestFit="1" customWidth="1"/>
    <col min="248" max="248" width="30.734375" bestFit="1" customWidth="1"/>
    <col min="249" max="249" width="19.41796875" bestFit="1" customWidth="1"/>
    <col min="250" max="250" width="30.734375" bestFit="1" customWidth="1"/>
    <col min="251" max="251" width="19.41796875" bestFit="1" customWidth="1"/>
    <col min="252" max="252" width="30.734375" bestFit="1" customWidth="1"/>
    <col min="253" max="253" width="19.41796875" bestFit="1" customWidth="1"/>
    <col min="254" max="254" width="30.734375" bestFit="1" customWidth="1"/>
    <col min="255" max="255" width="19.41796875" bestFit="1" customWidth="1"/>
    <col min="256" max="256" width="30.734375" bestFit="1" customWidth="1"/>
    <col min="257" max="257" width="19.41796875" bestFit="1" customWidth="1"/>
    <col min="258" max="258" width="30.734375" bestFit="1" customWidth="1"/>
    <col min="259" max="259" width="19.41796875" bestFit="1" customWidth="1"/>
    <col min="260" max="260" width="30.734375" bestFit="1" customWidth="1"/>
    <col min="261" max="261" width="19.41796875" bestFit="1" customWidth="1"/>
    <col min="262" max="262" width="30.734375" bestFit="1" customWidth="1"/>
    <col min="263" max="263" width="19.41796875" bestFit="1" customWidth="1"/>
    <col min="264" max="264" width="30.734375" bestFit="1" customWidth="1"/>
    <col min="265" max="265" width="19.41796875" bestFit="1" customWidth="1"/>
    <col min="266" max="266" width="30.734375" bestFit="1" customWidth="1"/>
    <col min="267" max="267" width="19.41796875" bestFit="1" customWidth="1"/>
    <col min="268" max="268" width="30.734375" bestFit="1" customWidth="1"/>
    <col min="269" max="269" width="19.41796875" bestFit="1" customWidth="1"/>
    <col min="270" max="270" width="30.734375" bestFit="1" customWidth="1"/>
    <col min="271" max="271" width="19.41796875" bestFit="1" customWidth="1"/>
    <col min="272" max="272" width="30.734375" bestFit="1" customWidth="1"/>
    <col min="273" max="273" width="19.41796875" bestFit="1" customWidth="1"/>
    <col min="274" max="274" width="30.734375" bestFit="1" customWidth="1"/>
    <col min="275" max="275" width="19.41796875" bestFit="1" customWidth="1"/>
    <col min="276" max="276" width="30.734375" bestFit="1" customWidth="1"/>
    <col min="277" max="277" width="19.41796875" bestFit="1" customWidth="1"/>
    <col min="278" max="278" width="30.734375" bestFit="1" customWidth="1"/>
    <col min="279" max="279" width="19.41796875" bestFit="1" customWidth="1"/>
    <col min="280" max="280" width="30.734375" bestFit="1" customWidth="1"/>
    <col min="281" max="281" width="19.41796875" bestFit="1" customWidth="1"/>
    <col min="282" max="282" width="30.734375" bestFit="1" customWidth="1"/>
    <col min="283" max="283" width="19.41796875" bestFit="1" customWidth="1"/>
    <col min="284" max="284" width="30.734375" bestFit="1" customWidth="1"/>
    <col min="285" max="285" width="19.41796875" bestFit="1" customWidth="1"/>
    <col min="286" max="286" width="30.734375" bestFit="1" customWidth="1"/>
    <col min="287" max="287" width="19.41796875" bestFit="1" customWidth="1"/>
    <col min="288" max="288" width="30.734375" bestFit="1" customWidth="1"/>
    <col min="289" max="289" width="19.41796875" bestFit="1" customWidth="1"/>
    <col min="290" max="290" width="30.734375" bestFit="1" customWidth="1"/>
    <col min="291" max="291" width="19.41796875" bestFit="1" customWidth="1"/>
    <col min="292" max="292" width="30.734375" bestFit="1" customWidth="1"/>
    <col min="293" max="293" width="19.41796875" bestFit="1" customWidth="1"/>
    <col min="294" max="294" width="30.734375" bestFit="1" customWidth="1"/>
    <col min="295" max="295" width="19.41796875" bestFit="1" customWidth="1"/>
    <col min="296" max="296" width="30.734375" bestFit="1" customWidth="1"/>
    <col min="297" max="297" width="19.41796875" bestFit="1" customWidth="1"/>
    <col min="298" max="298" width="30.734375" bestFit="1" customWidth="1"/>
    <col min="299" max="299" width="19.41796875" bestFit="1" customWidth="1"/>
    <col min="300" max="300" width="30.734375" bestFit="1" customWidth="1"/>
    <col min="301" max="301" width="19.41796875" bestFit="1" customWidth="1"/>
    <col min="302" max="302" width="30.734375" bestFit="1" customWidth="1"/>
    <col min="303" max="303" width="19.41796875" bestFit="1" customWidth="1"/>
    <col min="304" max="304" width="30.734375" bestFit="1" customWidth="1"/>
    <col min="305" max="305" width="19.41796875" bestFit="1" customWidth="1"/>
    <col min="306" max="306" width="30.734375" bestFit="1" customWidth="1"/>
    <col min="307" max="307" width="19.41796875" bestFit="1" customWidth="1"/>
    <col min="308" max="308" width="30.734375" bestFit="1" customWidth="1"/>
    <col min="309" max="309" width="19.41796875" bestFit="1" customWidth="1"/>
    <col min="310" max="310" width="30.734375" bestFit="1" customWidth="1"/>
    <col min="311" max="311" width="19.41796875" bestFit="1" customWidth="1"/>
    <col min="312" max="312" width="30.734375" bestFit="1" customWidth="1"/>
    <col min="313" max="313" width="19.41796875" bestFit="1" customWidth="1"/>
    <col min="314" max="314" width="30.734375" bestFit="1" customWidth="1"/>
    <col min="315" max="315" width="19.41796875" bestFit="1" customWidth="1"/>
    <col min="316" max="316" width="30.734375" bestFit="1" customWidth="1"/>
    <col min="317" max="317" width="19.41796875" bestFit="1" customWidth="1"/>
    <col min="318" max="318" width="30.734375" bestFit="1" customWidth="1"/>
    <col min="319" max="319" width="19.41796875" bestFit="1" customWidth="1"/>
    <col min="320" max="320" width="30.734375" bestFit="1" customWidth="1"/>
    <col min="321" max="321" width="19.41796875" bestFit="1" customWidth="1"/>
    <col min="322" max="322" width="30.734375" bestFit="1" customWidth="1"/>
    <col min="323" max="323" width="19.41796875" bestFit="1" customWidth="1"/>
    <col min="324" max="324" width="30.734375" bestFit="1" customWidth="1"/>
    <col min="325" max="325" width="19.41796875" bestFit="1" customWidth="1"/>
    <col min="326" max="326" width="30.734375" bestFit="1" customWidth="1"/>
    <col min="327" max="327" width="19.41796875" bestFit="1" customWidth="1"/>
    <col min="328" max="328" width="30.734375" bestFit="1" customWidth="1"/>
    <col min="329" max="329" width="19.41796875" bestFit="1" customWidth="1"/>
    <col min="330" max="330" width="30.734375" bestFit="1" customWidth="1"/>
    <col min="331" max="331" width="19.41796875" bestFit="1" customWidth="1"/>
    <col min="332" max="332" width="30.734375" bestFit="1" customWidth="1"/>
    <col min="333" max="333" width="19.41796875" bestFit="1" customWidth="1"/>
    <col min="334" max="334" width="30.734375" bestFit="1" customWidth="1"/>
    <col min="335" max="335" width="19.41796875" bestFit="1" customWidth="1"/>
    <col min="336" max="336" width="30.734375" bestFit="1" customWidth="1"/>
    <col min="337" max="337" width="19.41796875" bestFit="1" customWidth="1"/>
    <col min="338" max="338" width="30.734375" bestFit="1" customWidth="1"/>
    <col min="339" max="339" width="19.41796875" bestFit="1" customWidth="1"/>
    <col min="340" max="340" width="30.734375" bestFit="1" customWidth="1"/>
    <col min="341" max="341" width="19.41796875" bestFit="1" customWidth="1"/>
    <col min="342" max="342" width="30.734375" bestFit="1" customWidth="1"/>
    <col min="343" max="343" width="19.41796875" bestFit="1" customWidth="1"/>
    <col min="344" max="344" width="30.734375" bestFit="1" customWidth="1"/>
    <col min="345" max="345" width="19.41796875" bestFit="1" customWidth="1"/>
    <col min="346" max="346" width="30.734375" bestFit="1" customWidth="1"/>
    <col min="347" max="347" width="19.41796875" bestFit="1" customWidth="1"/>
    <col min="348" max="348" width="30.734375" bestFit="1" customWidth="1"/>
    <col min="349" max="349" width="19.41796875" bestFit="1" customWidth="1"/>
    <col min="350" max="350" width="30.734375" bestFit="1" customWidth="1"/>
    <col min="351" max="351" width="19.41796875" bestFit="1" customWidth="1"/>
    <col min="352" max="352" width="30.734375" bestFit="1" customWidth="1"/>
    <col min="353" max="353" width="19.41796875" bestFit="1" customWidth="1"/>
    <col min="354" max="354" width="30.734375" bestFit="1" customWidth="1"/>
    <col min="355" max="355" width="19.41796875" bestFit="1" customWidth="1"/>
    <col min="356" max="356" width="30.734375" bestFit="1" customWidth="1"/>
    <col min="357" max="357" width="19.41796875" bestFit="1" customWidth="1"/>
    <col min="358" max="358" width="30.734375" bestFit="1" customWidth="1"/>
    <col min="359" max="359" width="19.41796875" bestFit="1" customWidth="1"/>
    <col min="360" max="360" width="30.734375" bestFit="1" customWidth="1"/>
    <col min="361" max="361" width="19.41796875" bestFit="1" customWidth="1"/>
    <col min="362" max="362" width="30.734375" bestFit="1" customWidth="1"/>
    <col min="363" max="363" width="19.41796875" bestFit="1" customWidth="1"/>
    <col min="364" max="364" width="30.734375" bestFit="1" customWidth="1"/>
    <col min="365" max="365" width="19.41796875" bestFit="1" customWidth="1"/>
    <col min="366" max="366" width="30.734375" bestFit="1" customWidth="1"/>
    <col min="367" max="367" width="19.41796875" bestFit="1" customWidth="1"/>
    <col min="368" max="368" width="30.734375" bestFit="1" customWidth="1"/>
    <col min="369" max="369" width="19.41796875" bestFit="1" customWidth="1"/>
    <col min="370" max="370" width="30.734375" bestFit="1" customWidth="1"/>
    <col min="371" max="371" width="19.41796875" bestFit="1" customWidth="1"/>
    <col min="372" max="372" width="30.734375" bestFit="1" customWidth="1"/>
    <col min="373" max="373" width="19.41796875" bestFit="1" customWidth="1"/>
    <col min="374" max="374" width="30.734375" bestFit="1" customWidth="1"/>
    <col min="375" max="375" width="19.41796875" bestFit="1" customWidth="1"/>
    <col min="376" max="376" width="30.734375" bestFit="1" customWidth="1"/>
    <col min="377" max="377" width="19.41796875" bestFit="1" customWidth="1"/>
    <col min="378" max="378" width="30.734375" bestFit="1" customWidth="1"/>
    <col min="379" max="379" width="19.41796875" bestFit="1" customWidth="1"/>
    <col min="380" max="380" width="30.734375" bestFit="1" customWidth="1"/>
    <col min="381" max="381" width="19.41796875" bestFit="1" customWidth="1"/>
    <col min="382" max="382" width="30.734375" bestFit="1" customWidth="1"/>
    <col min="383" max="383" width="19.41796875" bestFit="1" customWidth="1"/>
    <col min="384" max="384" width="30.734375" bestFit="1" customWidth="1"/>
    <col min="385" max="385" width="19.41796875" bestFit="1" customWidth="1"/>
    <col min="386" max="386" width="30.734375" bestFit="1" customWidth="1"/>
    <col min="387" max="387" width="19.41796875" bestFit="1" customWidth="1"/>
    <col min="388" max="388" width="30.734375" bestFit="1" customWidth="1"/>
    <col min="389" max="389" width="19.41796875" bestFit="1" customWidth="1"/>
    <col min="390" max="390" width="30.734375" bestFit="1" customWidth="1"/>
    <col min="391" max="391" width="19.41796875" bestFit="1" customWidth="1"/>
    <col min="392" max="392" width="30.734375" bestFit="1" customWidth="1"/>
    <col min="393" max="393" width="19.41796875" bestFit="1" customWidth="1"/>
    <col min="394" max="394" width="30.734375" bestFit="1" customWidth="1"/>
    <col min="395" max="395" width="19.41796875" bestFit="1" customWidth="1"/>
    <col min="396" max="396" width="30.734375" bestFit="1" customWidth="1"/>
    <col min="397" max="397" width="19.41796875" bestFit="1" customWidth="1"/>
    <col min="398" max="398" width="30.734375" bestFit="1" customWidth="1"/>
    <col min="399" max="399" width="19.41796875" bestFit="1" customWidth="1"/>
    <col min="400" max="400" width="30.734375" bestFit="1" customWidth="1"/>
    <col min="401" max="401" width="19.41796875" bestFit="1" customWidth="1"/>
    <col min="402" max="402" width="30.734375" bestFit="1" customWidth="1"/>
    <col min="403" max="403" width="19.41796875" bestFit="1" customWidth="1"/>
    <col min="404" max="404" width="30.734375" bestFit="1" customWidth="1"/>
    <col min="405" max="405" width="19.41796875" bestFit="1" customWidth="1"/>
    <col min="406" max="406" width="30.734375" bestFit="1" customWidth="1"/>
    <col min="407" max="407" width="19.41796875" bestFit="1" customWidth="1"/>
    <col min="408" max="408" width="30.734375" bestFit="1" customWidth="1"/>
    <col min="409" max="409" width="19.41796875" bestFit="1" customWidth="1"/>
    <col min="410" max="410" width="30.734375" bestFit="1" customWidth="1"/>
    <col min="411" max="411" width="19.41796875" bestFit="1" customWidth="1"/>
    <col min="412" max="412" width="30.734375" bestFit="1" customWidth="1"/>
    <col min="413" max="413" width="19.41796875" bestFit="1" customWidth="1"/>
    <col min="414" max="414" width="30.734375" bestFit="1" customWidth="1"/>
    <col min="415" max="415" width="19.41796875" bestFit="1" customWidth="1"/>
    <col min="416" max="416" width="30.734375" bestFit="1" customWidth="1"/>
    <col min="417" max="417" width="19.41796875" bestFit="1" customWidth="1"/>
    <col min="418" max="418" width="30.734375" bestFit="1" customWidth="1"/>
    <col min="419" max="419" width="19.41796875" bestFit="1" customWidth="1"/>
    <col min="420" max="420" width="30.734375" bestFit="1" customWidth="1"/>
    <col min="421" max="421" width="19.41796875" bestFit="1" customWidth="1"/>
    <col min="422" max="422" width="30.734375" bestFit="1" customWidth="1"/>
    <col min="423" max="423" width="19.41796875" bestFit="1" customWidth="1"/>
    <col min="424" max="424" width="30.734375" bestFit="1" customWidth="1"/>
    <col min="425" max="425" width="19.41796875" bestFit="1" customWidth="1"/>
    <col min="426" max="426" width="30.734375" bestFit="1" customWidth="1"/>
    <col min="427" max="427" width="19.41796875" bestFit="1" customWidth="1"/>
    <col min="428" max="428" width="30.734375" bestFit="1" customWidth="1"/>
    <col min="429" max="429" width="19.41796875" bestFit="1" customWidth="1"/>
    <col min="430" max="430" width="30.734375" bestFit="1" customWidth="1"/>
    <col min="431" max="431" width="19.41796875" bestFit="1" customWidth="1"/>
    <col min="432" max="432" width="30.734375" bestFit="1" customWidth="1"/>
    <col min="433" max="433" width="19.41796875" bestFit="1" customWidth="1"/>
    <col min="434" max="434" width="30.734375" bestFit="1" customWidth="1"/>
    <col min="435" max="435" width="19.41796875" bestFit="1" customWidth="1"/>
    <col min="436" max="436" width="30.734375" bestFit="1" customWidth="1"/>
    <col min="437" max="437" width="19.41796875" bestFit="1" customWidth="1"/>
    <col min="438" max="438" width="30.734375" bestFit="1" customWidth="1"/>
    <col min="439" max="439" width="19.41796875" bestFit="1" customWidth="1"/>
    <col min="440" max="440" width="30.734375" bestFit="1" customWidth="1"/>
    <col min="441" max="441" width="19.41796875" bestFit="1" customWidth="1"/>
    <col min="442" max="442" width="30.734375" bestFit="1" customWidth="1"/>
    <col min="443" max="443" width="19.41796875" bestFit="1" customWidth="1"/>
    <col min="444" max="444" width="30.734375" bestFit="1" customWidth="1"/>
    <col min="445" max="445" width="19.41796875" bestFit="1" customWidth="1"/>
    <col min="446" max="446" width="30.734375" bestFit="1" customWidth="1"/>
    <col min="447" max="447" width="19.41796875" bestFit="1" customWidth="1"/>
    <col min="448" max="448" width="30.734375" bestFit="1" customWidth="1"/>
    <col min="449" max="449" width="19.41796875" bestFit="1" customWidth="1"/>
    <col min="450" max="450" width="30.734375" bestFit="1" customWidth="1"/>
    <col min="451" max="451" width="19.41796875" bestFit="1" customWidth="1"/>
    <col min="452" max="452" width="30.734375" bestFit="1" customWidth="1"/>
    <col min="453" max="453" width="19.41796875" bestFit="1" customWidth="1"/>
    <col min="454" max="454" width="30.734375" bestFit="1" customWidth="1"/>
    <col min="455" max="455" width="19.41796875" bestFit="1" customWidth="1"/>
    <col min="456" max="456" width="30.734375" bestFit="1" customWidth="1"/>
    <col min="457" max="457" width="19.41796875" bestFit="1" customWidth="1"/>
    <col min="458" max="458" width="30.734375" bestFit="1" customWidth="1"/>
    <col min="459" max="459" width="19.41796875" bestFit="1" customWidth="1"/>
    <col min="460" max="460" width="30.734375" bestFit="1" customWidth="1"/>
    <col min="461" max="461" width="19.41796875" bestFit="1" customWidth="1"/>
    <col min="462" max="462" width="30.734375" bestFit="1" customWidth="1"/>
    <col min="463" max="463" width="19.41796875" bestFit="1" customWidth="1"/>
    <col min="464" max="464" width="30.734375" bestFit="1" customWidth="1"/>
    <col min="465" max="465" width="19.41796875" bestFit="1" customWidth="1"/>
    <col min="466" max="466" width="30.734375" bestFit="1" customWidth="1"/>
    <col min="467" max="467" width="19.41796875" bestFit="1" customWidth="1"/>
    <col min="468" max="468" width="30.734375" bestFit="1" customWidth="1"/>
    <col min="469" max="469" width="19.41796875" bestFit="1" customWidth="1"/>
    <col min="470" max="470" width="30.734375" bestFit="1" customWidth="1"/>
    <col min="471" max="471" width="19.41796875" bestFit="1" customWidth="1"/>
    <col min="472" max="472" width="30.734375" bestFit="1" customWidth="1"/>
    <col min="473" max="473" width="19.41796875" bestFit="1" customWidth="1"/>
    <col min="474" max="474" width="30.734375" bestFit="1" customWidth="1"/>
    <col min="475" max="475" width="19.41796875" bestFit="1" customWidth="1"/>
    <col min="476" max="476" width="30.734375" bestFit="1" customWidth="1"/>
    <col min="477" max="477" width="19.41796875" bestFit="1" customWidth="1"/>
    <col min="478" max="478" width="30.734375" bestFit="1" customWidth="1"/>
    <col min="479" max="479" width="19.41796875" bestFit="1" customWidth="1"/>
    <col min="480" max="480" width="30.734375" bestFit="1" customWidth="1"/>
    <col min="481" max="481" width="19.41796875" bestFit="1" customWidth="1"/>
    <col min="482" max="482" width="30.734375" bestFit="1" customWidth="1"/>
    <col min="483" max="483" width="19.41796875" bestFit="1" customWidth="1"/>
    <col min="484" max="484" width="30.734375" bestFit="1" customWidth="1"/>
    <col min="485" max="485" width="19.41796875" bestFit="1" customWidth="1"/>
    <col min="486" max="486" width="30.734375" bestFit="1" customWidth="1"/>
    <col min="487" max="487" width="19.41796875" bestFit="1" customWidth="1"/>
    <col min="488" max="488" width="30.734375" bestFit="1" customWidth="1"/>
    <col min="489" max="489" width="19.41796875" bestFit="1" customWidth="1"/>
    <col min="490" max="490" width="30.734375" bestFit="1" customWidth="1"/>
    <col min="491" max="491" width="19.41796875" bestFit="1" customWidth="1"/>
    <col min="492" max="492" width="30.734375" bestFit="1" customWidth="1"/>
    <col min="493" max="493" width="19.41796875" bestFit="1" customWidth="1"/>
    <col min="494" max="494" width="30.734375" bestFit="1" customWidth="1"/>
    <col min="495" max="495" width="19.41796875" bestFit="1" customWidth="1"/>
    <col min="496" max="496" width="30.734375" bestFit="1" customWidth="1"/>
    <col min="497" max="497" width="19.41796875" bestFit="1" customWidth="1"/>
    <col min="498" max="498" width="30.734375" bestFit="1" customWidth="1"/>
    <col min="499" max="499" width="19.41796875" bestFit="1" customWidth="1"/>
    <col min="500" max="500" width="30.734375" bestFit="1" customWidth="1"/>
    <col min="501" max="501" width="19.41796875" bestFit="1" customWidth="1"/>
    <col min="502" max="502" width="30.734375" bestFit="1" customWidth="1"/>
    <col min="503" max="503" width="19.41796875" bestFit="1" customWidth="1"/>
    <col min="504" max="504" width="30.734375" bestFit="1" customWidth="1"/>
    <col min="505" max="505" width="19.41796875" bestFit="1" customWidth="1"/>
    <col min="506" max="506" width="30.734375" bestFit="1" customWidth="1"/>
    <col min="507" max="507" width="19.41796875" bestFit="1" customWidth="1"/>
    <col min="508" max="508" width="30.734375" bestFit="1" customWidth="1"/>
    <col min="509" max="509" width="19.41796875" bestFit="1" customWidth="1"/>
    <col min="510" max="510" width="30.734375" bestFit="1" customWidth="1"/>
    <col min="511" max="511" width="19.41796875" bestFit="1" customWidth="1"/>
    <col min="512" max="512" width="30.734375" bestFit="1" customWidth="1"/>
    <col min="513" max="513" width="19.41796875" bestFit="1" customWidth="1"/>
    <col min="514" max="514" width="30.734375" bestFit="1" customWidth="1"/>
    <col min="515" max="515" width="19.41796875" bestFit="1" customWidth="1"/>
    <col min="516" max="516" width="30.734375" bestFit="1" customWidth="1"/>
    <col min="517" max="517" width="19.41796875" bestFit="1" customWidth="1"/>
    <col min="518" max="518" width="30.734375" bestFit="1" customWidth="1"/>
    <col min="519" max="519" width="19.41796875" bestFit="1" customWidth="1"/>
    <col min="520" max="520" width="30.734375" bestFit="1" customWidth="1"/>
    <col min="521" max="521" width="19.41796875" bestFit="1" customWidth="1"/>
    <col min="522" max="522" width="30.734375" bestFit="1" customWidth="1"/>
    <col min="523" max="523" width="19.41796875" bestFit="1" customWidth="1"/>
    <col min="524" max="524" width="30.734375" bestFit="1" customWidth="1"/>
    <col min="525" max="525" width="19.41796875" bestFit="1" customWidth="1"/>
    <col min="526" max="526" width="30.734375" bestFit="1" customWidth="1"/>
    <col min="527" max="527" width="19.41796875" bestFit="1" customWidth="1"/>
    <col min="528" max="528" width="30.734375" bestFit="1" customWidth="1"/>
    <col min="529" max="529" width="19.41796875" bestFit="1" customWidth="1"/>
    <col min="530" max="530" width="30.734375" bestFit="1" customWidth="1"/>
    <col min="531" max="531" width="19.41796875" bestFit="1" customWidth="1"/>
    <col min="532" max="532" width="30.734375" bestFit="1" customWidth="1"/>
    <col min="533" max="533" width="19.41796875" bestFit="1" customWidth="1"/>
    <col min="534" max="534" width="30.734375" bestFit="1" customWidth="1"/>
    <col min="535" max="535" width="19.41796875" bestFit="1" customWidth="1"/>
    <col min="536" max="536" width="30.734375" bestFit="1" customWidth="1"/>
    <col min="537" max="537" width="19.41796875" bestFit="1" customWidth="1"/>
    <col min="538" max="538" width="30.734375" bestFit="1" customWidth="1"/>
    <col min="539" max="539" width="19.41796875" bestFit="1" customWidth="1"/>
    <col min="540" max="540" width="30.734375" bestFit="1" customWidth="1"/>
    <col min="541" max="541" width="19.41796875" bestFit="1" customWidth="1"/>
    <col min="542" max="542" width="30.734375" bestFit="1" customWidth="1"/>
    <col min="543" max="543" width="19.41796875" bestFit="1" customWidth="1"/>
    <col min="544" max="544" width="30.734375" bestFit="1" customWidth="1"/>
    <col min="545" max="545" width="19.41796875" bestFit="1" customWidth="1"/>
    <col min="546" max="546" width="30.734375" bestFit="1" customWidth="1"/>
    <col min="547" max="547" width="19.41796875" bestFit="1" customWidth="1"/>
    <col min="548" max="548" width="30.734375" bestFit="1" customWidth="1"/>
    <col min="549" max="549" width="19.41796875" bestFit="1" customWidth="1"/>
    <col min="550" max="550" width="30.734375" bestFit="1" customWidth="1"/>
    <col min="551" max="551" width="19.41796875" bestFit="1" customWidth="1"/>
    <col min="552" max="552" width="30.734375" bestFit="1" customWidth="1"/>
    <col min="553" max="553" width="19.41796875" bestFit="1" customWidth="1"/>
    <col min="554" max="554" width="30.734375" bestFit="1" customWidth="1"/>
    <col min="555" max="555" width="19.41796875" bestFit="1" customWidth="1"/>
    <col min="556" max="556" width="30.734375" bestFit="1" customWidth="1"/>
    <col min="557" max="557" width="19.41796875" bestFit="1" customWidth="1"/>
    <col min="558" max="558" width="30.734375" bestFit="1" customWidth="1"/>
    <col min="559" max="559" width="19.41796875" bestFit="1" customWidth="1"/>
    <col min="560" max="560" width="30.734375" bestFit="1" customWidth="1"/>
    <col min="561" max="561" width="19.41796875" bestFit="1" customWidth="1"/>
    <col min="562" max="562" width="30.734375" bestFit="1" customWidth="1"/>
    <col min="563" max="563" width="19.41796875" bestFit="1" customWidth="1"/>
    <col min="564" max="564" width="30.734375" bestFit="1" customWidth="1"/>
    <col min="565" max="565" width="19.41796875" bestFit="1" customWidth="1"/>
    <col min="566" max="566" width="30.734375" bestFit="1" customWidth="1"/>
    <col min="567" max="567" width="19.41796875" bestFit="1" customWidth="1"/>
    <col min="568" max="568" width="30.734375" bestFit="1" customWidth="1"/>
    <col min="569" max="569" width="19.41796875" bestFit="1" customWidth="1"/>
    <col min="570" max="570" width="30.734375" bestFit="1" customWidth="1"/>
    <col min="571" max="571" width="19.41796875" bestFit="1" customWidth="1"/>
    <col min="572" max="572" width="30.734375" bestFit="1" customWidth="1"/>
    <col min="573" max="573" width="19.41796875" bestFit="1" customWidth="1"/>
    <col min="574" max="574" width="30.734375" bestFit="1" customWidth="1"/>
    <col min="575" max="575" width="19.41796875" bestFit="1" customWidth="1"/>
    <col min="576" max="576" width="30.734375" bestFit="1" customWidth="1"/>
    <col min="577" max="577" width="19.41796875" bestFit="1" customWidth="1"/>
    <col min="578" max="578" width="30.734375" bestFit="1" customWidth="1"/>
    <col min="579" max="579" width="19.41796875" bestFit="1" customWidth="1"/>
    <col min="580" max="580" width="30.734375" bestFit="1" customWidth="1"/>
    <col min="581" max="581" width="19.41796875" bestFit="1" customWidth="1"/>
    <col min="582" max="582" width="30.734375" bestFit="1" customWidth="1"/>
    <col min="583" max="583" width="19.41796875" bestFit="1" customWidth="1"/>
    <col min="584" max="584" width="30.734375" bestFit="1" customWidth="1"/>
    <col min="585" max="585" width="19.41796875" bestFit="1" customWidth="1"/>
    <col min="586" max="586" width="30.734375" bestFit="1" customWidth="1"/>
    <col min="587" max="587" width="19.41796875" bestFit="1" customWidth="1"/>
    <col min="588" max="588" width="30.734375" bestFit="1" customWidth="1"/>
    <col min="589" max="589" width="19.41796875" bestFit="1" customWidth="1"/>
    <col min="590" max="590" width="30.734375" bestFit="1" customWidth="1"/>
    <col min="591" max="591" width="19.41796875" bestFit="1" customWidth="1"/>
    <col min="592" max="592" width="30.734375" bestFit="1" customWidth="1"/>
    <col min="593" max="593" width="19.41796875" bestFit="1" customWidth="1"/>
    <col min="594" max="594" width="30.734375" bestFit="1" customWidth="1"/>
    <col min="595" max="595" width="19.41796875" bestFit="1" customWidth="1"/>
    <col min="596" max="596" width="30.734375" bestFit="1" customWidth="1"/>
    <col min="597" max="597" width="19.41796875" bestFit="1" customWidth="1"/>
    <col min="598" max="598" width="30.734375" bestFit="1" customWidth="1"/>
    <col min="599" max="599" width="19.41796875" bestFit="1" customWidth="1"/>
    <col min="600" max="600" width="30.734375" bestFit="1" customWidth="1"/>
    <col min="601" max="601" width="19.41796875" bestFit="1" customWidth="1"/>
    <col min="602" max="602" width="30.734375" bestFit="1" customWidth="1"/>
    <col min="603" max="603" width="19.41796875" bestFit="1" customWidth="1"/>
    <col min="604" max="604" width="30.734375" bestFit="1" customWidth="1"/>
    <col min="605" max="605" width="19.41796875" bestFit="1" customWidth="1"/>
    <col min="606" max="606" width="30.734375" bestFit="1" customWidth="1"/>
    <col min="607" max="607" width="19.41796875" bestFit="1" customWidth="1"/>
    <col min="608" max="608" width="30.734375" bestFit="1" customWidth="1"/>
    <col min="609" max="609" width="19.41796875" bestFit="1" customWidth="1"/>
    <col min="610" max="610" width="30.734375" bestFit="1" customWidth="1"/>
    <col min="611" max="611" width="19.41796875" bestFit="1" customWidth="1"/>
    <col min="612" max="612" width="30.734375" bestFit="1" customWidth="1"/>
    <col min="613" max="613" width="19.41796875" bestFit="1" customWidth="1"/>
    <col min="614" max="614" width="30.734375" bestFit="1" customWidth="1"/>
    <col min="615" max="615" width="19.41796875" bestFit="1" customWidth="1"/>
    <col min="616" max="616" width="30.734375" bestFit="1" customWidth="1"/>
    <col min="617" max="617" width="19.41796875" bestFit="1" customWidth="1"/>
    <col min="618" max="618" width="30.734375" bestFit="1" customWidth="1"/>
    <col min="619" max="619" width="19.41796875" bestFit="1" customWidth="1"/>
    <col min="620" max="620" width="30.734375" bestFit="1" customWidth="1"/>
    <col min="621" max="621" width="19.41796875" bestFit="1" customWidth="1"/>
    <col min="622" max="622" width="30.734375" bestFit="1" customWidth="1"/>
    <col min="623" max="623" width="19.41796875" bestFit="1" customWidth="1"/>
    <col min="624" max="624" width="30.734375" bestFit="1" customWidth="1"/>
    <col min="625" max="625" width="19.41796875" bestFit="1" customWidth="1"/>
    <col min="626" max="626" width="30.734375" bestFit="1" customWidth="1"/>
    <col min="627" max="627" width="19.41796875" bestFit="1" customWidth="1"/>
    <col min="628" max="628" width="30.734375" bestFit="1" customWidth="1"/>
    <col min="629" max="629" width="19.41796875" bestFit="1" customWidth="1"/>
    <col min="630" max="630" width="30.734375" bestFit="1" customWidth="1"/>
    <col min="631" max="631" width="19.41796875" bestFit="1" customWidth="1"/>
    <col min="632" max="632" width="30.734375" bestFit="1" customWidth="1"/>
    <col min="633" max="633" width="19.41796875" bestFit="1" customWidth="1"/>
    <col min="634" max="634" width="30.734375" bestFit="1" customWidth="1"/>
    <col min="635" max="635" width="19.41796875" bestFit="1" customWidth="1"/>
    <col min="636" max="636" width="30.734375" bestFit="1" customWidth="1"/>
    <col min="637" max="637" width="19.41796875" bestFit="1" customWidth="1"/>
    <col min="638" max="638" width="30.734375" bestFit="1" customWidth="1"/>
    <col min="639" max="639" width="19.41796875" bestFit="1" customWidth="1"/>
    <col min="640" max="640" width="30.734375" bestFit="1" customWidth="1"/>
    <col min="641" max="641" width="19.41796875" bestFit="1" customWidth="1"/>
    <col min="642" max="642" width="30.734375" bestFit="1" customWidth="1"/>
    <col min="643" max="643" width="19.41796875" bestFit="1" customWidth="1"/>
    <col min="644" max="644" width="30.734375" bestFit="1" customWidth="1"/>
    <col min="645" max="645" width="19.41796875" bestFit="1" customWidth="1"/>
    <col min="646" max="646" width="30.734375" bestFit="1" customWidth="1"/>
    <col min="647" max="647" width="19.41796875" bestFit="1" customWidth="1"/>
    <col min="648" max="648" width="30.734375" bestFit="1" customWidth="1"/>
    <col min="649" max="649" width="19.41796875" bestFit="1" customWidth="1"/>
    <col min="650" max="650" width="30.734375" bestFit="1" customWidth="1"/>
    <col min="651" max="651" width="19.41796875" bestFit="1" customWidth="1"/>
    <col min="652" max="652" width="30.734375" bestFit="1" customWidth="1"/>
    <col min="653" max="653" width="19.41796875" bestFit="1" customWidth="1"/>
    <col min="654" max="654" width="30.734375" bestFit="1" customWidth="1"/>
    <col min="655" max="655" width="19.41796875" bestFit="1" customWidth="1"/>
    <col min="656" max="656" width="30.734375" bestFit="1" customWidth="1"/>
    <col min="657" max="657" width="19.41796875" bestFit="1" customWidth="1"/>
    <col min="658" max="658" width="30.734375" bestFit="1" customWidth="1"/>
    <col min="659" max="659" width="19.41796875" bestFit="1" customWidth="1"/>
    <col min="660" max="660" width="30.734375" bestFit="1" customWidth="1"/>
    <col min="661" max="661" width="19.41796875" bestFit="1" customWidth="1"/>
    <col min="662" max="662" width="30.734375" bestFit="1" customWidth="1"/>
    <col min="663" max="663" width="19.41796875" bestFit="1" customWidth="1"/>
    <col min="664" max="664" width="30.734375" bestFit="1" customWidth="1"/>
    <col min="665" max="665" width="19.41796875" bestFit="1" customWidth="1"/>
    <col min="666" max="666" width="30.734375" bestFit="1" customWidth="1"/>
    <col min="667" max="667" width="19.41796875" bestFit="1" customWidth="1"/>
    <col min="668" max="668" width="30.734375" bestFit="1" customWidth="1"/>
    <col min="669" max="669" width="19.41796875" bestFit="1" customWidth="1"/>
    <col min="670" max="670" width="30.734375" bestFit="1" customWidth="1"/>
    <col min="671" max="671" width="19.41796875" bestFit="1" customWidth="1"/>
    <col min="672" max="672" width="30.734375" bestFit="1" customWidth="1"/>
    <col min="673" max="673" width="19.41796875" bestFit="1" customWidth="1"/>
    <col min="674" max="674" width="30.734375" bestFit="1" customWidth="1"/>
    <col min="675" max="675" width="19.41796875" bestFit="1" customWidth="1"/>
    <col min="676" max="676" width="30.734375" bestFit="1" customWidth="1"/>
    <col min="677" max="677" width="19.41796875" bestFit="1" customWidth="1"/>
    <col min="678" max="678" width="30.734375" bestFit="1" customWidth="1"/>
    <col min="679" max="679" width="19.41796875" bestFit="1" customWidth="1"/>
    <col min="680" max="680" width="30.734375" bestFit="1" customWidth="1"/>
    <col min="681" max="681" width="19.41796875" bestFit="1" customWidth="1"/>
    <col min="682" max="682" width="30.734375" bestFit="1" customWidth="1"/>
    <col min="683" max="683" width="19.41796875" bestFit="1" customWidth="1"/>
    <col min="684" max="684" width="30.734375" bestFit="1" customWidth="1"/>
    <col min="685" max="685" width="19.41796875" bestFit="1" customWidth="1"/>
    <col min="686" max="686" width="35.3125" bestFit="1" customWidth="1"/>
    <col min="687" max="687" width="24" bestFit="1" customWidth="1"/>
    <col min="688" max="688" width="30.734375" bestFit="1" customWidth="1"/>
    <col min="689" max="689" width="19.41796875" bestFit="1" customWidth="1"/>
    <col min="690" max="690" width="37.26171875" bestFit="1" customWidth="1"/>
    <col min="691" max="691" width="25.9453125" bestFit="1" customWidth="1"/>
    <col min="692" max="692" width="30.734375" bestFit="1" customWidth="1"/>
    <col min="693" max="693" width="19.41796875" bestFit="1" customWidth="1"/>
    <col min="694" max="694" width="37.26171875" bestFit="1" customWidth="1"/>
    <col min="695" max="695" width="25.9453125" bestFit="1" customWidth="1"/>
    <col min="696" max="696" width="30.734375" bestFit="1" customWidth="1"/>
    <col min="697" max="697" width="19.41796875" bestFit="1" customWidth="1"/>
    <col min="698" max="698" width="37.26171875" bestFit="1" customWidth="1"/>
    <col min="699" max="699" width="25.9453125" bestFit="1" customWidth="1"/>
    <col min="700" max="700" width="30.734375" bestFit="1" customWidth="1"/>
    <col min="701" max="701" width="19.41796875" bestFit="1" customWidth="1"/>
    <col min="702" max="702" width="37.26171875" bestFit="1" customWidth="1"/>
    <col min="703" max="703" width="25.9453125" bestFit="1" customWidth="1"/>
    <col min="704" max="704" width="30.734375" bestFit="1" customWidth="1"/>
    <col min="705" max="705" width="19.41796875" bestFit="1" customWidth="1"/>
    <col min="706" max="706" width="37.26171875" bestFit="1" customWidth="1"/>
    <col min="707" max="707" width="25.9453125" bestFit="1" customWidth="1"/>
    <col min="708" max="708" width="30.734375" bestFit="1" customWidth="1"/>
    <col min="709" max="709" width="19.41796875" bestFit="1" customWidth="1"/>
    <col min="710" max="710" width="37.26171875" bestFit="1" customWidth="1"/>
    <col min="711" max="711" width="25.9453125" bestFit="1" customWidth="1"/>
    <col min="712" max="712" width="30.734375" bestFit="1" customWidth="1"/>
    <col min="713" max="713" width="19.41796875" bestFit="1" customWidth="1"/>
    <col min="714" max="714" width="37.26171875" bestFit="1" customWidth="1"/>
    <col min="715" max="715" width="25.9453125" bestFit="1" customWidth="1"/>
    <col min="716" max="716" width="30.734375" bestFit="1" customWidth="1"/>
    <col min="717" max="717" width="19.41796875" bestFit="1" customWidth="1"/>
    <col min="718" max="718" width="37.26171875" bestFit="1" customWidth="1"/>
    <col min="719" max="719" width="25.9453125" bestFit="1" customWidth="1"/>
    <col min="720" max="720" width="30.734375" bestFit="1" customWidth="1"/>
    <col min="721" max="721" width="19.41796875" bestFit="1" customWidth="1"/>
    <col min="722" max="722" width="37.26171875" bestFit="1" customWidth="1"/>
    <col min="723" max="723" width="25.9453125" bestFit="1" customWidth="1"/>
    <col min="724" max="724" width="30.734375" bestFit="1" customWidth="1"/>
    <col min="725" max="725" width="19.41796875" bestFit="1" customWidth="1"/>
    <col min="726" max="726" width="37.26171875" bestFit="1" customWidth="1"/>
    <col min="727" max="727" width="25.9453125" bestFit="1" customWidth="1"/>
    <col min="728" max="728" width="30.734375" bestFit="1" customWidth="1"/>
    <col min="729" max="729" width="19.41796875" bestFit="1" customWidth="1"/>
    <col min="730" max="730" width="30.734375" bestFit="1" customWidth="1"/>
    <col min="731" max="731" width="19.41796875" bestFit="1" customWidth="1"/>
    <col min="732" max="732" width="37.26171875" bestFit="1" customWidth="1"/>
    <col min="733" max="733" width="25.9453125" bestFit="1" customWidth="1"/>
    <col min="734" max="734" width="30.734375" bestFit="1" customWidth="1"/>
    <col min="735" max="735" width="19.41796875" bestFit="1" customWidth="1"/>
    <col min="736" max="736" width="37.26171875" bestFit="1" customWidth="1"/>
    <col min="737" max="737" width="25.9453125" bestFit="1" customWidth="1"/>
    <col min="738" max="738" width="30.734375" bestFit="1" customWidth="1"/>
    <col min="739" max="739" width="19.41796875" bestFit="1" customWidth="1"/>
    <col min="740" max="740" width="37.26171875" bestFit="1" customWidth="1"/>
    <col min="741" max="741" width="25.9453125" bestFit="1" customWidth="1"/>
    <col min="742" max="742" width="30.734375" bestFit="1" customWidth="1"/>
    <col min="743" max="743" width="19.41796875" bestFit="1" customWidth="1"/>
    <col min="744" max="744" width="37.26171875" bestFit="1" customWidth="1"/>
    <col min="745" max="745" width="25.9453125" bestFit="1" customWidth="1"/>
    <col min="746" max="746" width="30.734375" bestFit="1" customWidth="1"/>
    <col min="747" max="747" width="19.41796875" bestFit="1" customWidth="1"/>
    <col min="748" max="748" width="37.26171875" bestFit="1" customWidth="1"/>
    <col min="749" max="749" width="25.9453125" bestFit="1" customWidth="1"/>
    <col min="750" max="750" width="30.734375" bestFit="1" customWidth="1"/>
    <col min="751" max="751" width="19.41796875" bestFit="1" customWidth="1"/>
    <col min="752" max="752" width="37.26171875" bestFit="1" customWidth="1"/>
    <col min="753" max="753" width="25.9453125" bestFit="1" customWidth="1"/>
    <col min="754" max="754" width="30.734375" bestFit="1" customWidth="1"/>
    <col min="755" max="755" width="19.41796875" bestFit="1" customWidth="1"/>
    <col min="756" max="756" width="37.26171875" bestFit="1" customWidth="1"/>
    <col min="757" max="757" width="25.9453125" bestFit="1" customWidth="1"/>
    <col min="758" max="758" width="30.734375" bestFit="1" customWidth="1"/>
    <col min="759" max="759" width="19.41796875" bestFit="1" customWidth="1"/>
    <col min="760" max="760" width="37.26171875" bestFit="1" customWidth="1"/>
    <col min="761" max="761" width="25.9453125" bestFit="1" customWidth="1"/>
    <col min="762" max="762" width="30.734375" bestFit="1" customWidth="1"/>
    <col min="763" max="763" width="19.41796875" bestFit="1" customWidth="1"/>
    <col min="764" max="764" width="37.26171875" bestFit="1" customWidth="1"/>
    <col min="765" max="765" width="25.9453125" bestFit="1" customWidth="1"/>
    <col min="766" max="766" width="30.734375" bestFit="1" customWidth="1"/>
    <col min="767" max="767" width="19.41796875" bestFit="1" customWidth="1"/>
    <col min="768" max="768" width="37.26171875" bestFit="1" customWidth="1"/>
    <col min="769" max="769" width="25.9453125" bestFit="1" customWidth="1"/>
    <col min="770" max="770" width="30.734375" bestFit="1" customWidth="1"/>
    <col min="771" max="771" width="19.41796875" bestFit="1" customWidth="1"/>
    <col min="772" max="772" width="37.26171875" bestFit="1" customWidth="1"/>
    <col min="773" max="773" width="25.9453125" bestFit="1" customWidth="1"/>
    <col min="774" max="774" width="30.734375" bestFit="1" customWidth="1"/>
    <col min="775" max="775" width="19.41796875" bestFit="1" customWidth="1"/>
    <col min="776" max="776" width="37.26171875" bestFit="1" customWidth="1"/>
    <col min="777" max="777" width="25.9453125" bestFit="1" customWidth="1"/>
    <col min="778" max="778" width="30.734375" bestFit="1" customWidth="1"/>
    <col min="779" max="779" width="19.41796875" bestFit="1" customWidth="1"/>
    <col min="780" max="780" width="37.26171875" bestFit="1" customWidth="1"/>
    <col min="781" max="781" width="25.9453125" bestFit="1" customWidth="1"/>
    <col min="782" max="782" width="30.734375" bestFit="1" customWidth="1"/>
    <col min="783" max="783" width="19.41796875" bestFit="1" customWidth="1"/>
    <col min="784" max="784" width="37.26171875" bestFit="1" customWidth="1"/>
    <col min="785" max="785" width="25.9453125" bestFit="1" customWidth="1"/>
    <col min="786" max="786" width="30.734375" bestFit="1" customWidth="1"/>
    <col min="787" max="787" width="19.41796875" bestFit="1" customWidth="1"/>
    <col min="788" max="788" width="37.26171875" bestFit="1" customWidth="1"/>
    <col min="789" max="789" width="25.9453125" bestFit="1" customWidth="1"/>
    <col min="790" max="790" width="30.734375" bestFit="1" customWidth="1"/>
    <col min="791" max="791" width="19.41796875" bestFit="1" customWidth="1"/>
    <col min="792" max="792" width="37.26171875" bestFit="1" customWidth="1"/>
    <col min="793" max="793" width="25.9453125" bestFit="1" customWidth="1"/>
    <col min="794" max="794" width="30.734375" bestFit="1" customWidth="1"/>
    <col min="795" max="795" width="19.41796875" bestFit="1" customWidth="1"/>
    <col min="796" max="796" width="37.26171875" bestFit="1" customWidth="1"/>
    <col min="797" max="797" width="25.9453125" bestFit="1" customWidth="1"/>
    <col min="798" max="798" width="30.734375" bestFit="1" customWidth="1"/>
    <col min="799" max="799" width="19.41796875" bestFit="1" customWidth="1"/>
    <col min="800" max="800" width="37.26171875" bestFit="1" customWidth="1"/>
    <col min="801" max="801" width="25.9453125" bestFit="1" customWidth="1"/>
    <col min="802" max="802" width="30.734375" bestFit="1" customWidth="1"/>
    <col min="803" max="803" width="19.41796875" bestFit="1" customWidth="1"/>
    <col min="804" max="804" width="37.26171875" bestFit="1" customWidth="1"/>
    <col min="805" max="805" width="25.9453125" bestFit="1" customWidth="1"/>
    <col min="806" max="806" width="30.734375" bestFit="1" customWidth="1"/>
    <col min="807" max="807" width="19.41796875" bestFit="1" customWidth="1"/>
    <col min="808" max="808" width="37.26171875" bestFit="1" customWidth="1"/>
    <col min="809" max="809" width="25.9453125" bestFit="1" customWidth="1"/>
    <col min="810" max="810" width="30.734375" bestFit="1" customWidth="1"/>
    <col min="811" max="811" width="19.41796875" bestFit="1" customWidth="1"/>
    <col min="812" max="812" width="37.26171875" bestFit="1" customWidth="1"/>
    <col min="813" max="813" width="25.9453125" bestFit="1" customWidth="1"/>
    <col min="814" max="814" width="30.734375" bestFit="1" customWidth="1"/>
    <col min="815" max="815" width="19.41796875" bestFit="1" customWidth="1"/>
    <col min="816" max="816" width="37.26171875" bestFit="1" customWidth="1"/>
    <col min="817" max="817" width="25.9453125" bestFit="1" customWidth="1"/>
    <col min="818" max="818" width="30.734375" bestFit="1" customWidth="1"/>
    <col min="819" max="819" width="19.41796875" bestFit="1" customWidth="1"/>
    <col min="820" max="820" width="37.26171875" bestFit="1" customWidth="1"/>
    <col min="821" max="821" width="25.9453125" bestFit="1" customWidth="1"/>
    <col min="822" max="822" width="30.734375" bestFit="1" customWidth="1"/>
    <col min="823" max="823" width="19.41796875" bestFit="1" customWidth="1"/>
    <col min="824" max="824" width="30.734375" bestFit="1" customWidth="1"/>
    <col min="825" max="825" width="19.41796875" bestFit="1" customWidth="1"/>
    <col min="826" max="826" width="37.26171875" bestFit="1" customWidth="1"/>
    <col min="827" max="827" width="25.9453125" bestFit="1" customWidth="1"/>
    <col min="828" max="828" width="30.734375" bestFit="1" customWidth="1"/>
    <col min="829" max="829" width="19.41796875" bestFit="1" customWidth="1"/>
    <col min="830" max="830" width="37.26171875" bestFit="1" customWidth="1"/>
    <col min="831" max="831" width="25.9453125" bestFit="1" customWidth="1"/>
    <col min="832" max="832" width="30.734375" bestFit="1" customWidth="1"/>
    <col min="833" max="833" width="19.41796875" bestFit="1" customWidth="1"/>
    <col min="834" max="834" width="37.26171875" bestFit="1" customWidth="1"/>
    <col min="835" max="835" width="25.9453125" bestFit="1" customWidth="1"/>
    <col min="836" max="836" width="30.734375" bestFit="1" customWidth="1"/>
    <col min="837" max="837" width="19.41796875" bestFit="1" customWidth="1"/>
    <col min="838" max="838" width="37.26171875" bestFit="1" customWidth="1"/>
    <col min="839" max="839" width="25.9453125" bestFit="1" customWidth="1"/>
    <col min="840" max="840" width="30.734375" bestFit="1" customWidth="1"/>
    <col min="841" max="841" width="19.41796875" bestFit="1" customWidth="1"/>
    <col min="842" max="842" width="37.26171875" bestFit="1" customWidth="1"/>
    <col min="843" max="843" width="25.9453125" bestFit="1" customWidth="1"/>
    <col min="844" max="844" width="30.734375" bestFit="1" customWidth="1"/>
    <col min="845" max="845" width="19.41796875" bestFit="1" customWidth="1"/>
    <col min="846" max="846" width="37.26171875" bestFit="1" customWidth="1"/>
    <col min="847" max="847" width="25.9453125" bestFit="1" customWidth="1"/>
    <col min="848" max="848" width="30.734375" bestFit="1" customWidth="1"/>
    <col min="849" max="849" width="19.41796875" bestFit="1" customWidth="1"/>
    <col min="850" max="850" width="37.26171875" bestFit="1" customWidth="1"/>
    <col min="851" max="851" width="25.9453125" bestFit="1" customWidth="1"/>
    <col min="852" max="852" width="30.734375" bestFit="1" customWidth="1"/>
    <col min="853" max="853" width="19.41796875" bestFit="1" customWidth="1"/>
    <col min="854" max="854" width="37.26171875" bestFit="1" customWidth="1"/>
    <col min="855" max="855" width="25.9453125" bestFit="1" customWidth="1"/>
    <col min="856" max="856" width="30.734375" bestFit="1" customWidth="1"/>
    <col min="857" max="857" width="19.41796875" bestFit="1" customWidth="1"/>
    <col min="858" max="858" width="37.26171875" bestFit="1" customWidth="1"/>
    <col min="859" max="859" width="25.9453125" bestFit="1" customWidth="1"/>
    <col min="860" max="860" width="30.734375" bestFit="1" customWidth="1"/>
    <col min="861" max="861" width="19.41796875" bestFit="1" customWidth="1"/>
    <col min="862" max="862" width="37.26171875" bestFit="1" customWidth="1"/>
    <col min="863" max="863" width="25.9453125" bestFit="1" customWidth="1"/>
    <col min="864" max="864" width="30.734375" bestFit="1" customWidth="1"/>
    <col min="865" max="865" width="19.41796875" bestFit="1" customWidth="1"/>
    <col min="866" max="866" width="37.26171875" bestFit="1" customWidth="1"/>
    <col min="867" max="867" width="25.9453125" bestFit="1" customWidth="1"/>
    <col min="868" max="868" width="30.734375" bestFit="1" customWidth="1"/>
    <col min="869" max="869" width="19.41796875" bestFit="1" customWidth="1"/>
    <col min="870" max="870" width="37.26171875" bestFit="1" customWidth="1"/>
    <col min="871" max="871" width="25.9453125" bestFit="1" customWidth="1"/>
    <col min="872" max="872" width="30.734375" bestFit="1" customWidth="1"/>
    <col min="873" max="873" width="19.41796875" bestFit="1" customWidth="1"/>
    <col min="874" max="874" width="37.26171875" bestFit="1" customWidth="1"/>
    <col min="875" max="875" width="25.9453125" bestFit="1" customWidth="1"/>
    <col min="876" max="876" width="30.734375" bestFit="1" customWidth="1"/>
    <col min="877" max="877" width="19.41796875" bestFit="1" customWidth="1"/>
    <col min="878" max="878" width="37.26171875" bestFit="1" customWidth="1"/>
    <col min="879" max="879" width="25.9453125" bestFit="1" customWidth="1"/>
    <col min="880" max="880" width="30.734375" bestFit="1" customWidth="1"/>
    <col min="881" max="881" width="19.41796875" bestFit="1" customWidth="1"/>
    <col min="882" max="882" width="37.26171875" bestFit="1" customWidth="1"/>
    <col min="883" max="883" width="25.9453125" bestFit="1" customWidth="1"/>
    <col min="884" max="884" width="30.734375" bestFit="1" customWidth="1"/>
    <col min="885" max="885" width="19.41796875" bestFit="1" customWidth="1"/>
    <col min="886" max="886" width="37.26171875" bestFit="1" customWidth="1"/>
    <col min="887" max="887" width="25.9453125" bestFit="1" customWidth="1"/>
    <col min="888" max="888" width="30.734375" bestFit="1" customWidth="1"/>
    <col min="889" max="889" width="19.41796875" bestFit="1" customWidth="1"/>
    <col min="890" max="890" width="37.26171875" bestFit="1" customWidth="1"/>
    <col min="891" max="891" width="25.9453125" bestFit="1" customWidth="1"/>
    <col min="892" max="892" width="30.734375" bestFit="1" customWidth="1"/>
    <col min="893" max="893" width="19.41796875" bestFit="1" customWidth="1"/>
    <col min="894" max="894" width="37.26171875" bestFit="1" customWidth="1"/>
    <col min="895" max="895" width="25.9453125" bestFit="1" customWidth="1"/>
    <col min="896" max="896" width="30.734375" bestFit="1" customWidth="1"/>
    <col min="897" max="897" width="19.41796875" bestFit="1" customWidth="1"/>
    <col min="898" max="898" width="37.26171875" bestFit="1" customWidth="1"/>
    <col min="899" max="899" width="25.9453125" bestFit="1" customWidth="1"/>
    <col min="900" max="900" width="30.734375" bestFit="1" customWidth="1"/>
    <col min="901" max="901" width="19.41796875" bestFit="1" customWidth="1"/>
    <col min="902" max="902" width="37.26171875" bestFit="1" customWidth="1"/>
    <col min="903" max="903" width="25.9453125" bestFit="1" customWidth="1"/>
    <col min="904" max="904" width="30.734375" bestFit="1" customWidth="1"/>
    <col min="905" max="905" width="19.41796875" bestFit="1" customWidth="1"/>
    <col min="906" max="906" width="37.26171875" bestFit="1" customWidth="1"/>
    <col min="907" max="907" width="25.9453125" bestFit="1" customWidth="1"/>
    <col min="908" max="908" width="30.734375" bestFit="1" customWidth="1"/>
    <col min="909" max="909" width="19.41796875" bestFit="1" customWidth="1"/>
    <col min="910" max="910" width="37.26171875" bestFit="1" customWidth="1"/>
    <col min="911" max="911" width="25.9453125" bestFit="1" customWidth="1"/>
    <col min="912" max="912" width="30.734375" bestFit="1" customWidth="1"/>
    <col min="913" max="913" width="19.41796875" bestFit="1" customWidth="1"/>
    <col min="914" max="914" width="37.26171875" bestFit="1" customWidth="1"/>
    <col min="915" max="915" width="25.9453125" bestFit="1" customWidth="1"/>
    <col min="916" max="916" width="30.734375" bestFit="1" customWidth="1"/>
    <col min="917" max="917" width="19.41796875" bestFit="1" customWidth="1"/>
    <col min="918" max="918" width="37.26171875" bestFit="1" customWidth="1"/>
    <col min="919" max="919" width="25.9453125" bestFit="1" customWidth="1"/>
    <col min="920" max="920" width="30.734375" bestFit="1" customWidth="1"/>
    <col min="921" max="921" width="19.41796875" bestFit="1" customWidth="1"/>
    <col min="922" max="922" width="37.26171875" bestFit="1" customWidth="1"/>
    <col min="923" max="923" width="25.9453125" bestFit="1" customWidth="1"/>
    <col min="924" max="924" width="30.734375" bestFit="1" customWidth="1"/>
    <col min="925" max="925" width="19.41796875" bestFit="1" customWidth="1"/>
    <col min="926" max="926" width="37.26171875" bestFit="1" customWidth="1"/>
    <col min="927" max="927" width="25.9453125" bestFit="1" customWidth="1"/>
    <col min="928" max="928" width="30.734375" bestFit="1" customWidth="1"/>
    <col min="929" max="929" width="19.41796875" bestFit="1" customWidth="1"/>
    <col min="930" max="930" width="37.26171875" bestFit="1" customWidth="1"/>
    <col min="931" max="931" width="25.9453125" bestFit="1" customWidth="1"/>
    <col min="932" max="932" width="30.734375" bestFit="1" customWidth="1"/>
    <col min="933" max="933" width="19.41796875" bestFit="1" customWidth="1"/>
    <col min="934" max="934" width="37.26171875" bestFit="1" customWidth="1"/>
    <col min="935" max="935" width="25.9453125" bestFit="1" customWidth="1"/>
    <col min="936" max="936" width="30.734375" bestFit="1" customWidth="1"/>
    <col min="937" max="937" width="19.41796875" bestFit="1" customWidth="1"/>
    <col min="938" max="938" width="37.26171875" bestFit="1" customWidth="1"/>
    <col min="939" max="939" width="25.9453125" bestFit="1" customWidth="1"/>
    <col min="940" max="940" width="30.734375" bestFit="1" customWidth="1"/>
    <col min="941" max="941" width="19.41796875" bestFit="1" customWidth="1"/>
    <col min="942" max="942" width="37.26171875" bestFit="1" customWidth="1"/>
    <col min="943" max="943" width="25.9453125" bestFit="1" customWidth="1"/>
    <col min="944" max="944" width="30.734375" bestFit="1" customWidth="1"/>
    <col min="945" max="945" width="19.41796875" bestFit="1" customWidth="1"/>
    <col min="946" max="946" width="37.26171875" bestFit="1" customWidth="1"/>
    <col min="947" max="947" width="25.9453125" bestFit="1" customWidth="1"/>
    <col min="948" max="948" width="30.734375" bestFit="1" customWidth="1"/>
    <col min="949" max="949" width="19.41796875" bestFit="1" customWidth="1"/>
    <col min="950" max="950" width="37.26171875" bestFit="1" customWidth="1"/>
    <col min="951" max="951" width="25.9453125" bestFit="1" customWidth="1"/>
    <col min="952" max="952" width="30.734375" bestFit="1" customWidth="1"/>
    <col min="953" max="953" width="19.41796875" bestFit="1" customWidth="1"/>
    <col min="954" max="954" width="37.26171875" bestFit="1" customWidth="1"/>
    <col min="955" max="955" width="25.9453125" bestFit="1" customWidth="1"/>
    <col min="956" max="956" width="30.734375" bestFit="1" customWidth="1"/>
    <col min="957" max="957" width="19.41796875" bestFit="1" customWidth="1"/>
    <col min="958" max="958" width="37.26171875" bestFit="1" customWidth="1"/>
    <col min="959" max="959" width="25.9453125" bestFit="1" customWidth="1"/>
    <col min="960" max="960" width="30.734375" bestFit="1" customWidth="1"/>
    <col min="961" max="961" width="19.41796875" bestFit="1" customWidth="1"/>
    <col min="962" max="962" width="37.26171875" bestFit="1" customWidth="1"/>
    <col min="963" max="963" width="25.9453125" bestFit="1" customWidth="1"/>
    <col min="964" max="964" width="30.734375" bestFit="1" customWidth="1"/>
    <col min="965" max="965" width="19.41796875" bestFit="1" customWidth="1"/>
    <col min="966" max="966" width="37.26171875" bestFit="1" customWidth="1"/>
    <col min="967" max="967" width="25.9453125" bestFit="1" customWidth="1"/>
    <col min="968" max="968" width="30.734375" bestFit="1" customWidth="1"/>
    <col min="969" max="969" width="19.41796875" bestFit="1" customWidth="1"/>
    <col min="970" max="970" width="37.26171875" bestFit="1" customWidth="1"/>
    <col min="971" max="971" width="25.9453125" bestFit="1" customWidth="1"/>
    <col min="972" max="972" width="30.734375" bestFit="1" customWidth="1"/>
    <col min="973" max="973" width="19.41796875" bestFit="1" customWidth="1"/>
    <col min="974" max="974" width="37.26171875" bestFit="1" customWidth="1"/>
    <col min="975" max="975" width="25.9453125" bestFit="1" customWidth="1"/>
    <col min="976" max="976" width="30.734375" bestFit="1" customWidth="1"/>
    <col min="977" max="977" width="19.41796875" bestFit="1" customWidth="1"/>
    <col min="978" max="978" width="37.26171875" bestFit="1" customWidth="1"/>
    <col min="979" max="979" width="25.9453125" bestFit="1" customWidth="1"/>
    <col min="980" max="980" width="30.734375" bestFit="1" customWidth="1"/>
    <col min="981" max="981" width="19.41796875" bestFit="1" customWidth="1"/>
    <col min="982" max="982" width="37.26171875" bestFit="1" customWidth="1"/>
    <col min="983" max="983" width="25.9453125" bestFit="1" customWidth="1"/>
    <col min="984" max="984" width="30.734375" bestFit="1" customWidth="1"/>
    <col min="985" max="985" width="19.41796875" bestFit="1" customWidth="1"/>
    <col min="986" max="986" width="37.26171875" bestFit="1" customWidth="1"/>
    <col min="987" max="987" width="25.9453125" bestFit="1" customWidth="1"/>
    <col min="988" max="988" width="30.734375" bestFit="1" customWidth="1"/>
    <col min="989" max="989" width="19.41796875" bestFit="1" customWidth="1"/>
    <col min="990" max="990" width="37.26171875" bestFit="1" customWidth="1"/>
    <col min="991" max="991" width="25.9453125" bestFit="1" customWidth="1"/>
    <col min="992" max="992" width="30.734375" bestFit="1" customWidth="1"/>
    <col min="993" max="993" width="19.41796875" bestFit="1" customWidth="1"/>
    <col min="994" max="994" width="37.26171875" bestFit="1" customWidth="1"/>
    <col min="995" max="995" width="25.9453125" bestFit="1" customWidth="1"/>
    <col min="996" max="996" width="30.734375" bestFit="1" customWidth="1"/>
    <col min="997" max="997" width="19.41796875" bestFit="1" customWidth="1"/>
    <col min="998" max="998" width="37.26171875" bestFit="1" customWidth="1"/>
    <col min="999" max="999" width="25.9453125" bestFit="1" customWidth="1"/>
    <col min="1000" max="1000" width="30.734375" bestFit="1" customWidth="1"/>
    <col min="1001" max="1001" width="19.41796875" bestFit="1" customWidth="1"/>
    <col min="1002" max="1002" width="37.26171875" bestFit="1" customWidth="1"/>
    <col min="1003" max="1003" width="25.9453125" bestFit="1" customWidth="1"/>
    <col min="1004" max="1004" width="30.734375" bestFit="1" customWidth="1"/>
    <col min="1005" max="1005" width="19.41796875" bestFit="1" customWidth="1"/>
    <col min="1006" max="1006" width="37.26171875" bestFit="1" customWidth="1"/>
    <col min="1007" max="1007" width="25.9453125" bestFit="1" customWidth="1"/>
    <col min="1008" max="1008" width="30.734375" bestFit="1" customWidth="1"/>
    <col min="1009" max="1009" width="19.41796875" bestFit="1" customWidth="1"/>
    <col min="1010" max="1010" width="37.26171875" bestFit="1" customWidth="1"/>
    <col min="1011" max="1011" width="25.9453125" bestFit="1" customWidth="1"/>
    <col min="1012" max="1012" width="30.734375" bestFit="1" customWidth="1"/>
    <col min="1013" max="1013" width="19.41796875" bestFit="1" customWidth="1"/>
    <col min="1014" max="1014" width="37.26171875" bestFit="1" customWidth="1"/>
    <col min="1015" max="1015" width="25.9453125" bestFit="1" customWidth="1"/>
    <col min="1016" max="1016" width="30.734375" bestFit="1" customWidth="1"/>
    <col min="1017" max="1017" width="19.41796875" bestFit="1" customWidth="1"/>
    <col min="1018" max="1018" width="37.26171875" bestFit="1" customWidth="1"/>
    <col min="1019" max="1019" width="25.9453125" bestFit="1" customWidth="1"/>
    <col min="1020" max="1020" width="30.734375" bestFit="1" customWidth="1"/>
    <col min="1021" max="1021" width="19.41796875" bestFit="1" customWidth="1"/>
    <col min="1022" max="1022" width="37.26171875" bestFit="1" customWidth="1"/>
    <col min="1023" max="1023" width="25.9453125" bestFit="1" customWidth="1"/>
    <col min="1024" max="1024" width="30.734375" bestFit="1" customWidth="1"/>
    <col min="1025" max="1025" width="19.41796875" bestFit="1" customWidth="1"/>
    <col min="1026" max="1026" width="37.26171875" bestFit="1" customWidth="1"/>
    <col min="1027" max="1027" width="25.9453125" bestFit="1" customWidth="1"/>
    <col min="1028" max="1028" width="30.734375" bestFit="1" customWidth="1"/>
    <col min="1029" max="1029" width="19.41796875" bestFit="1" customWidth="1"/>
    <col min="1030" max="1030" width="37.26171875" bestFit="1" customWidth="1"/>
    <col min="1031" max="1031" width="25.9453125" bestFit="1" customWidth="1"/>
    <col min="1032" max="1032" width="30.734375" bestFit="1" customWidth="1"/>
    <col min="1033" max="1033" width="19.41796875" bestFit="1" customWidth="1"/>
    <col min="1034" max="1034" width="37.26171875" bestFit="1" customWidth="1"/>
    <col min="1035" max="1035" width="25.9453125" bestFit="1" customWidth="1"/>
    <col min="1036" max="1036" width="30.734375" bestFit="1" customWidth="1"/>
    <col min="1037" max="1037" width="19.41796875" bestFit="1" customWidth="1"/>
    <col min="1038" max="1038" width="37.26171875" bestFit="1" customWidth="1"/>
    <col min="1039" max="1039" width="25.9453125" bestFit="1" customWidth="1"/>
    <col min="1040" max="1040" width="30.734375" bestFit="1" customWidth="1"/>
    <col min="1041" max="1041" width="19.41796875" bestFit="1" customWidth="1"/>
    <col min="1042" max="1042" width="37.26171875" bestFit="1" customWidth="1"/>
    <col min="1043" max="1043" width="25.9453125" bestFit="1" customWidth="1"/>
    <col min="1044" max="1044" width="30.734375" bestFit="1" customWidth="1"/>
    <col min="1045" max="1045" width="19.41796875" bestFit="1" customWidth="1"/>
    <col min="1046" max="1046" width="37.26171875" bestFit="1" customWidth="1"/>
    <col min="1047" max="1047" width="25.9453125" bestFit="1" customWidth="1"/>
    <col min="1048" max="1048" width="30.734375" bestFit="1" customWidth="1"/>
    <col min="1049" max="1049" width="19.41796875" bestFit="1" customWidth="1"/>
    <col min="1050" max="1050" width="37.26171875" bestFit="1" customWidth="1"/>
    <col min="1051" max="1051" width="25.9453125" bestFit="1" customWidth="1"/>
    <col min="1052" max="1052" width="30.734375" bestFit="1" customWidth="1"/>
    <col min="1053" max="1053" width="19.41796875" bestFit="1" customWidth="1"/>
    <col min="1054" max="1054" width="37.26171875" bestFit="1" customWidth="1"/>
    <col min="1055" max="1055" width="25.9453125" bestFit="1" customWidth="1"/>
    <col min="1056" max="1056" width="30.734375" bestFit="1" customWidth="1"/>
    <col min="1057" max="1057" width="19.41796875" bestFit="1" customWidth="1"/>
    <col min="1058" max="1058" width="37.26171875" bestFit="1" customWidth="1"/>
    <col min="1059" max="1059" width="25.9453125" bestFit="1" customWidth="1"/>
    <col min="1060" max="1060" width="30.734375" bestFit="1" customWidth="1"/>
    <col min="1061" max="1061" width="19.41796875" bestFit="1" customWidth="1"/>
    <col min="1062" max="1062" width="37.26171875" bestFit="1" customWidth="1"/>
    <col min="1063" max="1063" width="25.9453125" bestFit="1" customWidth="1"/>
    <col min="1064" max="1064" width="30.734375" bestFit="1" customWidth="1"/>
    <col min="1065" max="1065" width="19.41796875" bestFit="1" customWidth="1"/>
    <col min="1066" max="1066" width="37.26171875" bestFit="1" customWidth="1"/>
    <col min="1067" max="1067" width="25.9453125" bestFit="1" customWidth="1"/>
    <col min="1068" max="1068" width="30.734375" bestFit="1" customWidth="1"/>
    <col min="1069" max="1069" width="19.41796875" bestFit="1" customWidth="1"/>
    <col min="1070" max="1070" width="37.26171875" bestFit="1" customWidth="1"/>
    <col min="1071" max="1071" width="25.9453125" bestFit="1" customWidth="1"/>
    <col min="1072" max="1072" width="30.734375" bestFit="1" customWidth="1"/>
    <col min="1073" max="1073" width="19.41796875" bestFit="1" customWidth="1"/>
    <col min="1074" max="1074" width="37.26171875" bestFit="1" customWidth="1"/>
    <col min="1075" max="1075" width="25.9453125" bestFit="1" customWidth="1"/>
    <col min="1076" max="1076" width="30.734375" bestFit="1" customWidth="1"/>
    <col min="1077" max="1077" width="19.41796875" bestFit="1" customWidth="1"/>
    <col min="1078" max="1078" width="37.26171875" bestFit="1" customWidth="1"/>
    <col min="1079" max="1079" width="25.9453125" bestFit="1" customWidth="1"/>
    <col min="1080" max="1080" width="30.734375" bestFit="1" customWidth="1"/>
    <col min="1081" max="1081" width="19.41796875" bestFit="1" customWidth="1"/>
    <col min="1082" max="1082" width="37.26171875" bestFit="1" customWidth="1"/>
    <col min="1083" max="1083" width="25.9453125" bestFit="1" customWidth="1"/>
    <col min="1084" max="1084" width="30.734375" bestFit="1" customWidth="1"/>
    <col min="1085" max="1085" width="19.41796875" bestFit="1" customWidth="1"/>
    <col min="1086" max="1086" width="37.26171875" bestFit="1" customWidth="1"/>
    <col min="1087" max="1087" width="25.9453125" bestFit="1" customWidth="1"/>
    <col min="1088" max="1088" width="30.734375" bestFit="1" customWidth="1"/>
    <col min="1089" max="1089" width="19.41796875" bestFit="1" customWidth="1"/>
    <col min="1090" max="1090" width="37.26171875" bestFit="1" customWidth="1"/>
    <col min="1091" max="1091" width="25.9453125" bestFit="1" customWidth="1"/>
    <col min="1092" max="1092" width="30.734375" bestFit="1" customWidth="1"/>
    <col min="1093" max="1093" width="19.41796875" bestFit="1" customWidth="1"/>
    <col min="1094" max="1094" width="37.26171875" bestFit="1" customWidth="1"/>
    <col min="1095" max="1095" width="25.9453125" bestFit="1" customWidth="1"/>
    <col min="1096" max="1096" width="30.734375" bestFit="1" customWidth="1"/>
    <col min="1097" max="1097" width="19.41796875" bestFit="1" customWidth="1"/>
    <col min="1098" max="1098" width="37.26171875" bestFit="1" customWidth="1"/>
    <col min="1099" max="1099" width="25.9453125" bestFit="1" customWidth="1"/>
    <col min="1100" max="1100" width="30.734375" bestFit="1" customWidth="1"/>
    <col min="1101" max="1101" width="19.41796875" bestFit="1" customWidth="1"/>
    <col min="1102" max="1102" width="37.26171875" bestFit="1" customWidth="1"/>
    <col min="1103" max="1103" width="25.9453125" bestFit="1" customWidth="1"/>
    <col min="1104" max="1104" width="30.734375" bestFit="1" customWidth="1"/>
    <col min="1105" max="1105" width="19.41796875" bestFit="1" customWidth="1"/>
    <col min="1106" max="1106" width="37.26171875" bestFit="1" customWidth="1"/>
    <col min="1107" max="1107" width="25.9453125" bestFit="1" customWidth="1"/>
    <col min="1108" max="1108" width="30.734375" bestFit="1" customWidth="1"/>
    <col min="1109" max="1109" width="19.41796875" bestFit="1" customWidth="1"/>
    <col min="1110" max="1110" width="37.26171875" bestFit="1" customWidth="1"/>
    <col min="1111" max="1111" width="25.9453125" bestFit="1" customWidth="1"/>
    <col min="1112" max="1112" width="30.734375" bestFit="1" customWidth="1"/>
    <col min="1113" max="1113" width="19.41796875" bestFit="1" customWidth="1"/>
    <col min="1114" max="1114" width="37.26171875" bestFit="1" customWidth="1"/>
    <col min="1115" max="1115" width="25.9453125" bestFit="1" customWidth="1"/>
    <col min="1116" max="1116" width="30.734375" bestFit="1" customWidth="1"/>
    <col min="1117" max="1117" width="19.41796875" bestFit="1" customWidth="1"/>
    <col min="1118" max="1118" width="37.26171875" bestFit="1" customWidth="1"/>
    <col min="1119" max="1119" width="25.9453125" bestFit="1" customWidth="1"/>
    <col min="1120" max="1120" width="30.734375" bestFit="1" customWidth="1"/>
    <col min="1121" max="1121" width="19.41796875" bestFit="1" customWidth="1"/>
    <col min="1122" max="1122" width="37.26171875" bestFit="1" customWidth="1"/>
    <col min="1123" max="1123" width="25.9453125" bestFit="1" customWidth="1"/>
    <col min="1124" max="1124" width="30.734375" bestFit="1" customWidth="1"/>
    <col min="1125" max="1125" width="19.41796875" bestFit="1" customWidth="1"/>
    <col min="1126" max="1126" width="37.26171875" bestFit="1" customWidth="1"/>
    <col min="1127" max="1127" width="25.9453125" bestFit="1" customWidth="1"/>
    <col min="1128" max="1128" width="30.734375" bestFit="1" customWidth="1"/>
    <col min="1129" max="1129" width="19.41796875" bestFit="1" customWidth="1"/>
    <col min="1130" max="1130" width="37.26171875" bestFit="1" customWidth="1"/>
    <col min="1131" max="1131" width="25.9453125" bestFit="1" customWidth="1"/>
    <col min="1132" max="1132" width="30.734375" bestFit="1" customWidth="1"/>
    <col min="1133" max="1133" width="19.41796875" bestFit="1" customWidth="1"/>
    <col min="1134" max="1134" width="37.26171875" bestFit="1" customWidth="1"/>
    <col min="1135" max="1135" width="25.9453125" bestFit="1" customWidth="1"/>
    <col min="1136" max="1136" width="30.734375" bestFit="1" customWidth="1"/>
    <col min="1137" max="1137" width="19.41796875" bestFit="1" customWidth="1"/>
    <col min="1138" max="1138" width="37.26171875" bestFit="1" customWidth="1"/>
    <col min="1139" max="1139" width="25.9453125" bestFit="1" customWidth="1"/>
    <col min="1140" max="1140" width="30.734375" bestFit="1" customWidth="1"/>
    <col min="1141" max="1141" width="19.41796875" bestFit="1" customWidth="1"/>
    <col min="1142" max="1142" width="37.26171875" bestFit="1" customWidth="1"/>
    <col min="1143" max="1143" width="25.9453125" bestFit="1" customWidth="1"/>
    <col min="1144" max="1144" width="30.734375" bestFit="1" customWidth="1"/>
    <col min="1145" max="1145" width="19.41796875" bestFit="1" customWidth="1"/>
    <col min="1146" max="1146" width="37.26171875" bestFit="1" customWidth="1"/>
    <col min="1147" max="1147" width="25.9453125" bestFit="1" customWidth="1"/>
    <col min="1148" max="1148" width="30.734375" bestFit="1" customWidth="1"/>
    <col min="1149" max="1149" width="19.41796875" bestFit="1" customWidth="1"/>
    <col min="1150" max="1150" width="37.26171875" bestFit="1" customWidth="1"/>
    <col min="1151" max="1151" width="25.9453125" bestFit="1" customWidth="1"/>
    <col min="1152" max="1152" width="30.734375" bestFit="1" customWidth="1"/>
    <col min="1153" max="1153" width="19.41796875" bestFit="1" customWidth="1"/>
    <col min="1154" max="1154" width="37.26171875" bestFit="1" customWidth="1"/>
    <col min="1155" max="1155" width="25.9453125" bestFit="1" customWidth="1"/>
    <col min="1156" max="1156" width="30.734375" bestFit="1" customWidth="1"/>
    <col min="1157" max="1157" width="19.41796875" bestFit="1" customWidth="1"/>
    <col min="1158" max="1158" width="37.26171875" bestFit="1" customWidth="1"/>
    <col min="1159" max="1159" width="25.9453125" bestFit="1" customWidth="1"/>
    <col min="1160" max="1160" width="30.734375" bestFit="1" customWidth="1"/>
    <col min="1161" max="1161" width="19.41796875" bestFit="1" customWidth="1"/>
    <col min="1162" max="1162" width="37.26171875" bestFit="1" customWidth="1"/>
    <col min="1163" max="1163" width="25.9453125" bestFit="1" customWidth="1"/>
    <col min="1164" max="1164" width="30.734375" bestFit="1" customWidth="1"/>
    <col min="1165" max="1165" width="19.41796875" bestFit="1" customWidth="1"/>
    <col min="1166" max="1166" width="37.26171875" bestFit="1" customWidth="1"/>
    <col min="1167" max="1167" width="25.9453125" bestFit="1" customWidth="1"/>
    <col min="1168" max="1168" width="30.734375" bestFit="1" customWidth="1"/>
    <col min="1169" max="1169" width="19.41796875" bestFit="1" customWidth="1"/>
    <col min="1170" max="1170" width="37.26171875" bestFit="1" customWidth="1"/>
    <col min="1171" max="1171" width="25.9453125" bestFit="1" customWidth="1"/>
    <col min="1172" max="1172" width="30.734375" bestFit="1" customWidth="1"/>
    <col min="1173" max="1173" width="19.41796875" bestFit="1" customWidth="1"/>
    <col min="1174" max="1174" width="37.26171875" bestFit="1" customWidth="1"/>
    <col min="1175" max="1175" width="25.9453125" bestFit="1" customWidth="1"/>
    <col min="1176" max="1176" width="30.734375" bestFit="1" customWidth="1"/>
    <col min="1177" max="1177" width="19.41796875" bestFit="1" customWidth="1"/>
    <col min="1178" max="1178" width="37.26171875" bestFit="1" customWidth="1"/>
    <col min="1179" max="1179" width="25.9453125" bestFit="1" customWidth="1"/>
    <col min="1180" max="1180" width="30.734375" bestFit="1" customWidth="1"/>
    <col min="1181" max="1181" width="19.41796875" bestFit="1" customWidth="1"/>
    <col min="1182" max="1182" width="37.26171875" bestFit="1" customWidth="1"/>
    <col min="1183" max="1183" width="25.9453125" bestFit="1" customWidth="1"/>
    <col min="1184" max="1184" width="30.734375" bestFit="1" customWidth="1"/>
    <col min="1185" max="1185" width="19.41796875" bestFit="1" customWidth="1"/>
    <col min="1186" max="1186" width="37.26171875" bestFit="1" customWidth="1"/>
    <col min="1187" max="1187" width="25.9453125" bestFit="1" customWidth="1"/>
    <col min="1188" max="1188" width="30.734375" bestFit="1" customWidth="1"/>
    <col min="1189" max="1189" width="19.41796875" bestFit="1" customWidth="1"/>
    <col min="1190" max="1190" width="37.26171875" bestFit="1" customWidth="1"/>
    <col min="1191" max="1191" width="25.9453125" bestFit="1" customWidth="1"/>
    <col min="1192" max="1192" width="30.734375" bestFit="1" customWidth="1"/>
    <col min="1193" max="1193" width="19.41796875" bestFit="1" customWidth="1"/>
    <col min="1194" max="1194" width="37.26171875" bestFit="1" customWidth="1"/>
    <col min="1195" max="1195" width="25.9453125" bestFit="1" customWidth="1"/>
    <col min="1196" max="1196" width="30.734375" bestFit="1" customWidth="1"/>
    <col min="1197" max="1197" width="19.41796875" bestFit="1" customWidth="1"/>
    <col min="1198" max="1198" width="37.26171875" bestFit="1" customWidth="1"/>
    <col min="1199" max="1199" width="25.9453125" bestFit="1" customWidth="1"/>
    <col min="1200" max="1200" width="30.734375" bestFit="1" customWidth="1"/>
    <col min="1201" max="1201" width="19.41796875" bestFit="1" customWidth="1"/>
    <col min="1202" max="1202" width="37.26171875" bestFit="1" customWidth="1"/>
    <col min="1203" max="1203" width="25.9453125" bestFit="1" customWidth="1"/>
    <col min="1204" max="1204" width="30.734375" bestFit="1" customWidth="1"/>
    <col min="1205" max="1205" width="19.41796875" bestFit="1" customWidth="1"/>
    <col min="1206" max="1206" width="37.26171875" bestFit="1" customWidth="1"/>
    <col min="1207" max="1207" width="25.9453125" bestFit="1" customWidth="1"/>
    <col min="1208" max="1208" width="30.734375" bestFit="1" customWidth="1"/>
    <col min="1209" max="1209" width="19.41796875" bestFit="1" customWidth="1"/>
    <col min="1210" max="1210" width="37.26171875" bestFit="1" customWidth="1"/>
    <col min="1211" max="1211" width="25.9453125" bestFit="1" customWidth="1"/>
    <col min="1212" max="1212" width="30.734375" bestFit="1" customWidth="1"/>
    <col min="1213" max="1213" width="19.41796875" bestFit="1" customWidth="1"/>
    <col min="1214" max="1214" width="37.26171875" bestFit="1" customWidth="1"/>
    <col min="1215" max="1215" width="25.9453125" bestFit="1" customWidth="1"/>
    <col min="1216" max="1216" width="30.734375" bestFit="1" customWidth="1"/>
    <col min="1217" max="1217" width="19.41796875" bestFit="1" customWidth="1"/>
    <col min="1218" max="1218" width="37.26171875" bestFit="1" customWidth="1"/>
    <col min="1219" max="1219" width="25.9453125" bestFit="1" customWidth="1"/>
    <col min="1220" max="1220" width="30.734375" bestFit="1" customWidth="1"/>
    <col min="1221" max="1221" width="19.41796875" bestFit="1" customWidth="1"/>
    <col min="1222" max="1222" width="37.26171875" bestFit="1" customWidth="1"/>
    <col min="1223" max="1223" width="25.9453125" bestFit="1" customWidth="1"/>
    <col min="1224" max="1224" width="30.734375" bestFit="1" customWidth="1"/>
    <col min="1225" max="1225" width="19.41796875" bestFit="1" customWidth="1"/>
    <col min="1226" max="1226" width="37.26171875" bestFit="1" customWidth="1"/>
    <col min="1227" max="1227" width="25.9453125" bestFit="1" customWidth="1"/>
    <col min="1228" max="1228" width="30.734375" bestFit="1" customWidth="1"/>
    <col min="1229" max="1229" width="19.41796875" bestFit="1" customWidth="1"/>
    <col min="1230" max="1230" width="37.26171875" bestFit="1" customWidth="1"/>
    <col min="1231" max="1231" width="25.9453125" bestFit="1" customWidth="1"/>
    <col min="1232" max="1232" width="30.734375" bestFit="1" customWidth="1"/>
    <col min="1233" max="1233" width="19.41796875" bestFit="1" customWidth="1"/>
    <col min="1234" max="1234" width="37.26171875" bestFit="1" customWidth="1"/>
    <col min="1235" max="1235" width="25.9453125" bestFit="1" customWidth="1"/>
    <col min="1236" max="1236" width="30.734375" bestFit="1" customWidth="1"/>
    <col min="1237" max="1237" width="19.41796875" bestFit="1" customWidth="1"/>
    <col min="1238" max="1238" width="37.26171875" bestFit="1" customWidth="1"/>
    <col min="1239" max="1239" width="25.9453125" bestFit="1" customWidth="1"/>
    <col min="1240" max="1240" width="30.734375" bestFit="1" customWidth="1"/>
    <col min="1241" max="1241" width="19.41796875" bestFit="1" customWidth="1"/>
    <col min="1242" max="1242" width="37.26171875" bestFit="1" customWidth="1"/>
    <col min="1243" max="1243" width="25.9453125" bestFit="1" customWidth="1"/>
    <col min="1244" max="1244" width="30.734375" bestFit="1" customWidth="1"/>
    <col min="1245" max="1245" width="19.41796875" bestFit="1" customWidth="1"/>
    <col min="1246" max="1246" width="37.26171875" bestFit="1" customWidth="1"/>
    <col min="1247" max="1247" width="25.9453125" bestFit="1" customWidth="1"/>
    <col min="1248" max="1248" width="30.734375" bestFit="1" customWidth="1"/>
    <col min="1249" max="1249" width="19.41796875" bestFit="1" customWidth="1"/>
    <col min="1250" max="1250" width="37.26171875" bestFit="1" customWidth="1"/>
    <col min="1251" max="1251" width="25.9453125" bestFit="1" customWidth="1"/>
    <col min="1252" max="1252" width="30.734375" bestFit="1" customWidth="1"/>
    <col min="1253" max="1253" width="19.41796875" bestFit="1" customWidth="1"/>
    <col min="1254" max="1254" width="37.26171875" bestFit="1" customWidth="1"/>
    <col min="1255" max="1255" width="25.9453125" bestFit="1" customWidth="1"/>
    <col min="1256" max="1256" width="30.734375" bestFit="1" customWidth="1"/>
    <col min="1257" max="1257" width="19.41796875" bestFit="1" customWidth="1"/>
    <col min="1258" max="1258" width="37.26171875" bestFit="1" customWidth="1"/>
    <col min="1259" max="1259" width="25.9453125" bestFit="1" customWidth="1"/>
    <col min="1260" max="1260" width="30.734375" bestFit="1" customWidth="1"/>
    <col min="1261" max="1261" width="19.41796875" bestFit="1" customWidth="1"/>
    <col min="1262" max="1262" width="37.26171875" bestFit="1" customWidth="1"/>
    <col min="1263" max="1263" width="25.9453125" bestFit="1" customWidth="1"/>
    <col min="1264" max="1264" width="30.734375" bestFit="1" customWidth="1"/>
    <col min="1265" max="1265" width="19.41796875" bestFit="1" customWidth="1"/>
    <col min="1266" max="1266" width="37.26171875" bestFit="1" customWidth="1"/>
    <col min="1267" max="1267" width="25.9453125" bestFit="1" customWidth="1"/>
    <col min="1268" max="1268" width="30.734375" bestFit="1" customWidth="1"/>
    <col min="1269" max="1269" width="19.41796875" bestFit="1" customWidth="1"/>
    <col min="1270" max="1270" width="37.26171875" bestFit="1" customWidth="1"/>
    <col min="1271" max="1271" width="25.9453125" bestFit="1" customWidth="1"/>
    <col min="1272" max="1272" width="30.734375" bestFit="1" customWidth="1"/>
    <col min="1273" max="1273" width="19.41796875" bestFit="1" customWidth="1"/>
    <col min="1274" max="1274" width="37.26171875" bestFit="1" customWidth="1"/>
    <col min="1275" max="1275" width="25.9453125" bestFit="1" customWidth="1"/>
    <col min="1276" max="1276" width="30.734375" bestFit="1" customWidth="1"/>
    <col min="1277" max="1277" width="19.41796875" bestFit="1" customWidth="1"/>
    <col min="1278" max="1278" width="37.26171875" bestFit="1" customWidth="1"/>
    <col min="1279" max="1279" width="25.9453125" bestFit="1" customWidth="1"/>
    <col min="1280" max="1280" width="30.734375" bestFit="1" customWidth="1"/>
    <col min="1281" max="1281" width="19.41796875" bestFit="1" customWidth="1"/>
    <col min="1282" max="1282" width="37.26171875" bestFit="1" customWidth="1"/>
    <col min="1283" max="1283" width="25.9453125" bestFit="1" customWidth="1"/>
    <col min="1284" max="1284" width="30.734375" bestFit="1" customWidth="1"/>
    <col min="1285" max="1285" width="19.41796875" bestFit="1" customWidth="1"/>
    <col min="1286" max="1286" width="37.26171875" bestFit="1" customWidth="1"/>
    <col min="1287" max="1287" width="25.9453125" bestFit="1" customWidth="1"/>
    <col min="1288" max="1288" width="30.734375" bestFit="1" customWidth="1"/>
    <col min="1289" max="1289" width="19.41796875" bestFit="1" customWidth="1"/>
    <col min="1290" max="1290" width="37.26171875" bestFit="1" customWidth="1"/>
    <col min="1291" max="1291" width="25.9453125" bestFit="1" customWidth="1"/>
    <col min="1292" max="1292" width="30.734375" bestFit="1" customWidth="1"/>
    <col min="1293" max="1293" width="19.41796875" bestFit="1" customWidth="1"/>
    <col min="1294" max="1294" width="37.26171875" bestFit="1" customWidth="1"/>
    <col min="1295" max="1295" width="25.9453125" bestFit="1" customWidth="1"/>
    <col min="1296" max="1296" width="30.734375" bestFit="1" customWidth="1"/>
    <col min="1297" max="1297" width="19.41796875" bestFit="1" customWidth="1"/>
    <col min="1298" max="1298" width="37.26171875" bestFit="1" customWidth="1"/>
    <col min="1299" max="1299" width="25.9453125" bestFit="1" customWidth="1"/>
    <col min="1300" max="1300" width="30.734375" bestFit="1" customWidth="1"/>
    <col min="1301" max="1301" width="19.41796875" bestFit="1" customWidth="1"/>
    <col min="1302" max="1302" width="37.26171875" bestFit="1" customWidth="1"/>
    <col min="1303" max="1303" width="25.9453125" bestFit="1" customWidth="1"/>
    <col min="1304" max="1304" width="30.734375" bestFit="1" customWidth="1"/>
    <col min="1305" max="1305" width="19.41796875" bestFit="1" customWidth="1"/>
    <col min="1306" max="1306" width="37.26171875" bestFit="1" customWidth="1"/>
    <col min="1307" max="1307" width="25.9453125" bestFit="1" customWidth="1"/>
    <col min="1308" max="1308" width="30.734375" bestFit="1" customWidth="1"/>
    <col min="1309" max="1309" width="19.41796875" bestFit="1" customWidth="1"/>
    <col min="1310" max="1310" width="37.26171875" bestFit="1" customWidth="1"/>
    <col min="1311" max="1311" width="25.9453125" bestFit="1" customWidth="1"/>
    <col min="1312" max="1312" width="30.734375" bestFit="1" customWidth="1"/>
    <col min="1313" max="1313" width="19.41796875" bestFit="1" customWidth="1"/>
    <col min="1314" max="1314" width="37.26171875" bestFit="1" customWidth="1"/>
    <col min="1315" max="1315" width="25.9453125" bestFit="1" customWidth="1"/>
    <col min="1316" max="1316" width="30.734375" bestFit="1" customWidth="1"/>
    <col min="1317" max="1317" width="19.41796875" bestFit="1" customWidth="1"/>
    <col min="1318" max="1318" width="37.26171875" bestFit="1" customWidth="1"/>
    <col min="1319" max="1319" width="25.9453125" bestFit="1" customWidth="1"/>
    <col min="1320" max="1320" width="30.734375" bestFit="1" customWidth="1"/>
    <col min="1321" max="1321" width="19.41796875" bestFit="1" customWidth="1"/>
    <col min="1322" max="1322" width="37.26171875" bestFit="1" customWidth="1"/>
    <col min="1323" max="1323" width="25.9453125" bestFit="1" customWidth="1"/>
    <col min="1324" max="1324" width="30.734375" bestFit="1" customWidth="1"/>
    <col min="1325" max="1325" width="19.41796875" bestFit="1" customWidth="1"/>
    <col min="1326" max="1326" width="37.26171875" bestFit="1" customWidth="1"/>
    <col min="1327" max="1327" width="25.9453125" bestFit="1" customWidth="1"/>
    <col min="1328" max="1328" width="30.734375" bestFit="1" customWidth="1"/>
    <col min="1329" max="1329" width="19.41796875" bestFit="1" customWidth="1"/>
    <col min="1330" max="1330" width="37.26171875" bestFit="1" customWidth="1"/>
    <col min="1331" max="1331" width="25.9453125" bestFit="1" customWidth="1"/>
    <col min="1332" max="1332" width="30.734375" bestFit="1" customWidth="1"/>
    <col min="1333" max="1333" width="19.41796875" bestFit="1" customWidth="1"/>
    <col min="1334" max="1334" width="38.26171875" bestFit="1" customWidth="1"/>
    <col min="1335" max="1335" width="26.9453125" bestFit="1" customWidth="1"/>
    <col min="1336" max="1336" width="35.3125" bestFit="1" customWidth="1"/>
    <col min="1337" max="1337" width="24" bestFit="1" customWidth="1"/>
  </cols>
  <sheetData>
    <row r="1" spans="1:4" x14ac:dyDescent="0.55000000000000004">
      <c r="A1" s="2" t="s">
        <v>17</v>
      </c>
      <c r="B1" s="5" t="s">
        <v>209</v>
      </c>
    </row>
    <row r="3" spans="1:4" x14ac:dyDescent="0.55000000000000004">
      <c r="A3" s="2" t="s">
        <v>207</v>
      </c>
      <c r="B3" s="5" t="s">
        <v>211</v>
      </c>
      <c r="C3" s="5" t="s">
        <v>212</v>
      </c>
      <c r="D3" s="6" t="s">
        <v>213</v>
      </c>
    </row>
    <row r="4" spans="1:4" x14ac:dyDescent="0.55000000000000004">
      <c r="A4" s="3" t="s">
        <v>179</v>
      </c>
      <c r="B4" s="5">
        <v>630650</v>
      </c>
      <c r="C4" s="5">
        <v>137378.33333333334</v>
      </c>
      <c r="D4" s="7">
        <f>GETPIVOTDATA("Average of Median income",$A$3,"City","Bellevue")/GETPIVOTDATA("Average of Median House value (dollars)",$A$3,"City","Bellevue")</f>
        <v>0.21783609503422396</v>
      </c>
    </row>
    <row r="5" spans="1:4" x14ac:dyDescent="0.55000000000000004">
      <c r="A5" s="3" t="s">
        <v>183</v>
      </c>
      <c r="B5" s="5">
        <v>533816.66666666663</v>
      </c>
      <c r="C5" s="5">
        <v>105894.91666666667</v>
      </c>
      <c r="D5" s="6">
        <f>GETPIVOTDATA("Average of Median income",$A$3,"City","Issaquah")/GETPIVOTDATA("Average of Median House value (dollars)",$A$3,"City","Issaquah")</f>
        <v>0.19837319304380407</v>
      </c>
    </row>
    <row r="6" spans="1:4" x14ac:dyDescent="0.55000000000000004">
      <c r="A6" s="3" t="s">
        <v>161</v>
      </c>
      <c r="B6" s="5">
        <v>510575</v>
      </c>
      <c r="C6" s="5">
        <v>94702.916666666672</v>
      </c>
      <c r="D6" s="6">
        <f>GETPIVOTDATA("Average of Median income",$A$3,"City","Kirkland")/GETPIVOTDATA("Average of Median House value (dollars)",$A$3,"City","Kirkland")</f>
        <v>0.18548287061972613</v>
      </c>
    </row>
    <row r="7" spans="1:4" x14ac:dyDescent="0.55000000000000004">
      <c r="A7" s="3" t="s">
        <v>171</v>
      </c>
      <c r="B7" s="5">
        <v>499777.77777777775</v>
      </c>
      <c r="C7" s="5">
        <v>97552.833333333328</v>
      </c>
      <c r="D7" s="6">
        <f>GETPIVOTDATA("Average of Median income",$A$3,"City","Redmond")/GETPIVOTDATA("Average of Median House value (dollars)",$A$3,"City","Redmond")</f>
        <v>0.19519241885282348</v>
      </c>
    </row>
    <row r="8" spans="1:4" x14ac:dyDescent="0.55000000000000004">
      <c r="A8" s="3" t="s">
        <v>186</v>
      </c>
      <c r="B8" s="5">
        <v>563877.27272727271</v>
      </c>
      <c r="C8" s="5">
        <v>131179.09090909091</v>
      </c>
      <c r="D8" s="7">
        <f>GETPIVOTDATA("Average of Median income",$A$3,"City","Sammamish")/GETPIVOTDATA("Average of Median House value (dollars)",$A$3,"City","Sammamish")</f>
        <v>0.23263766293439095</v>
      </c>
    </row>
    <row r="9" spans="1:4" x14ac:dyDescent="0.55000000000000004">
      <c r="A9" s="3" t="s">
        <v>25</v>
      </c>
      <c r="B9" s="5">
        <v>463428.07692307694</v>
      </c>
      <c r="C9" s="5">
        <v>70320.63461538461</v>
      </c>
      <c r="D9" s="6">
        <f>GETPIVOTDATA("Average of Median income",$A$3,"City","Seattle")/GETPIVOTDATA("Average of Median House value (dollars)",$A$3,"City","Seattle")</f>
        <v>0.15174012563562678</v>
      </c>
    </row>
    <row r="10" spans="1:4" x14ac:dyDescent="0.55000000000000004">
      <c r="A10" s="3" t="s">
        <v>208</v>
      </c>
      <c r="B10" s="5">
        <v>480514.91228070174</v>
      </c>
      <c r="C10" s="5">
        <v>79804.488304093567</v>
      </c>
      <c r="D10" s="6">
        <f>GETPIVOTDATA("Average of Median income",$A$3)/GETPIVOTDATA("Average of Median House value (dollars)",$A$3)</f>
        <v>0.16608118970816516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D9" sqref="D9"/>
    </sheetView>
  </sheetViews>
  <sheetFormatPr defaultRowHeight="14.4" x14ac:dyDescent="0.55000000000000004"/>
  <cols>
    <col min="1" max="1" width="12.7890625" bestFit="1" customWidth="1"/>
    <col min="2" max="2" width="20.5234375" style="5" bestFit="1" customWidth="1"/>
    <col min="3" max="3" width="13.15625" style="5" bestFit="1" customWidth="1"/>
    <col min="4" max="4" width="23.578125" bestFit="1" customWidth="1"/>
    <col min="5" max="6" width="10.20703125" bestFit="1" customWidth="1"/>
    <col min="7" max="7" width="30.734375" bestFit="1" customWidth="1"/>
    <col min="8" max="8" width="19.41796875" bestFit="1" customWidth="1"/>
    <col min="9" max="9" width="30.734375" bestFit="1" customWidth="1"/>
    <col min="10" max="10" width="19.41796875" bestFit="1" customWidth="1"/>
    <col min="11" max="11" width="30.734375" bestFit="1" customWidth="1"/>
    <col min="12" max="12" width="19.41796875" bestFit="1" customWidth="1"/>
    <col min="13" max="13" width="30.734375" bestFit="1" customWidth="1"/>
    <col min="14" max="14" width="19.41796875" bestFit="1" customWidth="1"/>
    <col min="15" max="15" width="30.734375" bestFit="1" customWidth="1"/>
    <col min="16" max="16" width="19.41796875" bestFit="1" customWidth="1"/>
    <col min="17" max="17" width="30.734375" bestFit="1" customWidth="1"/>
    <col min="18" max="18" width="19.41796875" bestFit="1" customWidth="1"/>
    <col min="19" max="19" width="30.734375" bestFit="1" customWidth="1"/>
    <col min="20" max="20" width="19.41796875" bestFit="1" customWidth="1"/>
    <col min="21" max="21" width="30.734375" bestFit="1" customWidth="1"/>
    <col min="22" max="22" width="19.41796875" bestFit="1" customWidth="1"/>
    <col min="23" max="23" width="30.734375" bestFit="1" customWidth="1"/>
    <col min="24" max="24" width="19.41796875" bestFit="1" customWidth="1"/>
    <col min="25" max="25" width="30.734375" bestFit="1" customWidth="1"/>
    <col min="26" max="26" width="19.41796875" bestFit="1" customWidth="1"/>
    <col min="27" max="27" width="30.734375" bestFit="1" customWidth="1"/>
    <col min="28" max="28" width="19.41796875" bestFit="1" customWidth="1"/>
    <col min="29" max="29" width="30.734375" bestFit="1" customWidth="1"/>
    <col min="30" max="30" width="19.41796875" bestFit="1" customWidth="1"/>
    <col min="31" max="31" width="30.734375" bestFit="1" customWidth="1"/>
    <col min="32" max="32" width="19.41796875" bestFit="1" customWidth="1"/>
    <col min="33" max="33" width="30.734375" bestFit="1" customWidth="1"/>
    <col min="34" max="34" width="19.41796875" bestFit="1" customWidth="1"/>
    <col min="35" max="35" width="30.734375" bestFit="1" customWidth="1"/>
    <col min="36" max="36" width="19.41796875" bestFit="1" customWidth="1"/>
    <col min="37" max="37" width="30.734375" bestFit="1" customWidth="1"/>
    <col min="38" max="38" width="19.41796875" bestFit="1" customWidth="1"/>
    <col min="39" max="39" width="30.734375" bestFit="1" customWidth="1"/>
    <col min="40" max="40" width="19.41796875" bestFit="1" customWidth="1"/>
    <col min="41" max="41" width="30.734375" bestFit="1" customWidth="1"/>
    <col min="42" max="42" width="19.41796875" bestFit="1" customWidth="1"/>
    <col min="43" max="43" width="30.734375" bestFit="1" customWidth="1"/>
    <col min="44" max="44" width="19.41796875" bestFit="1" customWidth="1"/>
    <col min="45" max="45" width="30.734375" bestFit="1" customWidth="1"/>
    <col min="46" max="46" width="19.41796875" bestFit="1" customWidth="1"/>
    <col min="47" max="47" width="30.734375" bestFit="1" customWidth="1"/>
    <col min="48" max="48" width="19.41796875" bestFit="1" customWidth="1"/>
    <col min="49" max="49" width="30.734375" bestFit="1" customWidth="1"/>
    <col min="50" max="50" width="19.41796875" bestFit="1" customWidth="1"/>
    <col min="51" max="51" width="30.734375" bestFit="1" customWidth="1"/>
    <col min="52" max="52" width="19.41796875" bestFit="1" customWidth="1"/>
    <col min="53" max="53" width="30.734375" bestFit="1" customWidth="1"/>
    <col min="54" max="54" width="19.41796875" bestFit="1" customWidth="1"/>
    <col min="55" max="55" width="30.734375" bestFit="1" customWidth="1"/>
    <col min="56" max="56" width="19.41796875" bestFit="1" customWidth="1"/>
    <col min="57" max="57" width="30.734375" bestFit="1" customWidth="1"/>
    <col min="58" max="58" width="19.41796875" bestFit="1" customWidth="1"/>
    <col min="59" max="59" width="30.734375" bestFit="1" customWidth="1"/>
    <col min="60" max="60" width="19.41796875" bestFit="1" customWidth="1"/>
    <col min="61" max="61" width="30.734375" bestFit="1" customWidth="1"/>
    <col min="62" max="62" width="19.41796875" bestFit="1" customWidth="1"/>
    <col min="63" max="63" width="30.734375" bestFit="1" customWidth="1"/>
    <col min="64" max="64" width="19.41796875" bestFit="1" customWidth="1"/>
    <col min="65" max="65" width="30.734375" bestFit="1" customWidth="1"/>
    <col min="66" max="66" width="19.41796875" bestFit="1" customWidth="1"/>
    <col min="67" max="67" width="30.734375" bestFit="1" customWidth="1"/>
    <col min="68" max="68" width="19.41796875" bestFit="1" customWidth="1"/>
    <col min="69" max="69" width="30.734375" bestFit="1" customWidth="1"/>
    <col min="70" max="70" width="19.41796875" bestFit="1" customWidth="1"/>
    <col min="71" max="71" width="30.734375" bestFit="1" customWidth="1"/>
    <col min="72" max="72" width="19.41796875" bestFit="1" customWidth="1"/>
    <col min="73" max="73" width="30.734375" bestFit="1" customWidth="1"/>
    <col min="74" max="74" width="19.41796875" bestFit="1" customWidth="1"/>
    <col min="75" max="75" width="30.734375" bestFit="1" customWidth="1"/>
    <col min="76" max="76" width="19.41796875" bestFit="1" customWidth="1"/>
    <col min="77" max="77" width="30.734375" bestFit="1" customWidth="1"/>
    <col min="78" max="78" width="19.41796875" bestFit="1" customWidth="1"/>
    <col min="79" max="79" width="30.734375" bestFit="1" customWidth="1"/>
    <col min="80" max="80" width="19.41796875" bestFit="1" customWidth="1"/>
    <col min="81" max="81" width="30.734375" bestFit="1" customWidth="1"/>
    <col min="82" max="82" width="19.41796875" bestFit="1" customWidth="1"/>
    <col min="83" max="83" width="30.734375" bestFit="1" customWidth="1"/>
    <col min="84" max="84" width="19.41796875" bestFit="1" customWidth="1"/>
    <col min="85" max="85" width="30.734375" bestFit="1" customWidth="1"/>
    <col min="86" max="86" width="19.41796875" bestFit="1" customWidth="1"/>
    <col min="87" max="87" width="30.734375" bestFit="1" customWidth="1"/>
    <col min="88" max="88" width="19.41796875" bestFit="1" customWidth="1"/>
    <col min="89" max="89" width="30.734375" bestFit="1" customWidth="1"/>
    <col min="90" max="90" width="19.41796875" bestFit="1" customWidth="1"/>
    <col min="91" max="91" width="30.734375" bestFit="1" customWidth="1"/>
    <col min="92" max="92" width="19.41796875" bestFit="1" customWidth="1"/>
    <col min="93" max="93" width="30.734375" bestFit="1" customWidth="1"/>
    <col min="94" max="94" width="19.41796875" bestFit="1" customWidth="1"/>
    <col min="95" max="95" width="30.734375" bestFit="1" customWidth="1"/>
    <col min="96" max="96" width="19.41796875" bestFit="1" customWidth="1"/>
    <col min="97" max="97" width="30.734375" bestFit="1" customWidth="1"/>
    <col min="98" max="98" width="19.41796875" bestFit="1" customWidth="1"/>
    <col min="99" max="99" width="30.734375" bestFit="1" customWidth="1"/>
    <col min="100" max="100" width="19.41796875" bestFit="1" customWidth="1"/>
    <col min="101" max="101" width="30.734375" bestFit="1" customWidth="1"/>
    <col min="102" max="102" width="19.41796875" bestFit="1" customWidth="1"/>
    <col min="103" max="103" width="30.734375" bestFit="1" customWidth="1"/>
    <col min="104" max="104" width="19.41796875" bestFit="1" customWidth="1"/>
    <col min="105" max="105" width="30.734375" bestFit="1" customWidth="1"/>
    <col min="106" max="106" width="19.41796875" bestFit="1" customWidth="1"/>
    <col min="107" max="107" width="30.734375" bestFit="1" customWidth="1"/>
    <col min="108" max="108" width="19.41796875" bestFit="1" customWidth="1"/>
    <col min="109" max="109" width="30.734375" bestFit="1" customWidth="1"/>
    <col min="110" max="110" width="19.41796875" bestFit="1" customWidth="1"/>
    <col min="111" max="111" width="30.734375" bestFit="1" customWidth="1"/>
    <col min="112" max="112" width="19.41796875" bestFit="1" customWidth="1"/>
    <col min="113" max="113" width="30.734375" bestFit="1" customWidth="1"/>
    <col min="114" max="114" width="19.41796875" bestFit="1" customWidth="1"/>
    <col min="115" max="115" width="30.734375" bestFit="1" customWidth="1"/>
    <col min="116" max="116" width="19.41796875" bestFit="1" customWidth="1"/>
    <col min="117" max="117" width="30.734375" bestFit="1" customWidth="1"/>
    <col min="118" max="118" width="19.41796875" bestFit="1" customWidth="1"/>
    <col min="119" max="119" width="30.734375" bestFit="1" customWidth="1"/>
    <col min="120" max="120" width="19.41796875" bestFit="1" customWidth="1"/>
    <col min="121" max="121" width="30.734375" bestFit="1" customWidth="1"/>
    <col min="122" max="122" width="19.41796875" bestFit="1" customWidth="1"/>
    <col min="123" max="123" width="30.734375" bestFit="1" customWidth="1"/>
    <col min="124" max="124" width="19.41796875" bestFit="1" customWidth="1"/>
    <col min="125" max="125" width="30.734375" bestFit="1" customWidth="1"/>
    <col min="126" max="126" width="19.41796875" bestFit="1" customWidth="1"/>
    <col min="127" max="127" width="30.734375" bestFit="1" customWidth="1"/>
    <col min="128" max="128" width="19.41796875" bestFit="1" customWidth="1"/>
    <col min="129" max="129" width="30.734375" bestFit="1" customWidth="1"/>
    <col min="130" max="130" width="19.41796875" bestFit="1" customWidth="1"/>
    <col min="131" max="131" width="30.734375" bestFit="1" customWidth="1"/>
    <col min="132" max="132" width="19.41796875" bestFit="1" customWidth="1"/>
    <col min="133" max="133" width="30.734375" bestFit="1" customWidth="1"/>
    <col min="134" max="134" width="19.41796875" bestFit="1" customWidth="1"/>
    <col min="135" max="135" width="30.734375" bestFit="1" customWidth="1"/>
    <col min="136" max="136" width="19.41796875" bestFit="1" customWidth="1"/>
    <col min="137" max="137" width="30.734375" bestFit="1" customWidth="1"/>
    <col min="138" max="138" width="19.41796875" bestFit="1" customWidth="1"/>
    <col min="139" max="139" width="30.734375" bestFit="1" customWidth="1"/>
    <col min="140" max="140" width="19.41796875" bestFit="1" customWidth="1"/>
    <col min="141" max="141" width="30.734375" bestFit="1" customWidth="1"/>
    <col min="142" max="142" width="19.41796875" bestFit="1" customWidth="1"/>
    <col min="143" max="143" width="30.734375" bestFit="1" customWidth="1"/>
    <col min="144" max="144" width="19.41796875" bestFit="1" customWidth="1"/>
    <col min="145" max="145" width="30.734375" bestFit="1" customWidth="1"/>
    <col min="146" max="146" width="19.41796875" bestFit="1" customWidth="1"/>
    <col min="147" max="147" width="30.734375" bestFit="1" customWidth="1"/>
    <col min="148" max="148" width="19.41796875" bestFit="1" customWidth="1"/>
    <col min="149" max="149" width="30.734375" bestFit="1" customWidth="1"/>
    <col min="150" max="150" width="19.41796875" bestFit="1" customWidth="1"/>
    <col min="151" max="151" width="30.734375" bestFit="1" customWidth="1"/>
    <col min="152" max="152" width="19.41796875" bestFit="1" customWidth="1"/>
    <col min="153" max="153" width="30.734375" bestFit="1" customWidth="1"/>
    <col min="154" max="154" width="19.41796875" bestFit="1" customWidth="1"/>
    <col min="155" max="155" width="30.734375" bestFit="1" customWidth="1"/>
    <col min="156" max="156" width="19.41796875" bestFit="1" customWidth="1"/>
    <col min="157" max="157" width="30.734375" bestFit="1" customWidth="1"/>
    <col min="158" max="158" width="19.41796875" bestFit="1" customWidth="1"/>
    <col min="159" max="159" width="30.734375" bestFit="1" customWidth="1"/>
    <col min="160" max="160" width="19.41796875" bestFit="1" customWidth="1"/>
    <col min="161" max="161" width="30.734375" bestFit="1" customWidth="1"/>
    <col min="162" max="162" width="19.41796875" bestFit="1" customWidth="1"/>
    <col min="163" max="163" width="30.734375" bestFit="1" customWidth="1"/>
    <col min="164" max="164" width="19.41796875" bestFit="1" customWidth="1"/>
    <col min="165" max="165" width="30.734375" bestFit="1" customWidth="1"/>
    <col min="166" max="166" width="19.41796875" bestFit="1" customWidth="1"/>
    <col min="167" max="167" width="30.734375" bestFit="1" customWidth="1"/>
    <col min="168" max="168" width="19.41796875" bestFit="1" customWidth="1"/>
    <col min="169" max="169" width="30.734375" bestFit="1" customWidth="1"/>
    <col min="170" max="170" width="19.41796875" bestFit="1" customWidth="1"/>
    <col min="171" max="171" width="30.734375" bestFit="1" customWidth="1"/>
    <col min="172" max="172" width="19.41796875" bestFit="1" customWidth="1"/>
    <col min="173" max="173" width="30.734375" bestFit="1" customWidth="1"/>
    <col min="174" max="174" width="19.41796875" bestFit="1" customWidth="1"/>
    <col min="175" max="175" width="30.734375" bestFit="1" customWidth="1"/>
    <col min="176" max="176" width="19.41796875" bestFit="1" customWidth="1"/>
    <col min="177" max="177" width="30.734375" bestFit="1" customWidth="1"/>
    <col min="178" max="178" width="19.41796875" bestFit="1" customWidth="1"/>
    <col min="179" max="179" width="30.734375" bestFit="1" customWidth="1"/>
    <col min="180" max="180" width="19.41796875" bestFit="1" customWidth="1"/>
    <col min="181" max="181" width="30.734375" bestFit="1" customWidth="1"/>
    <col min="182" max="182" width="19.41796875" bestFit="1" customWidth="1"/>
    <col min="183" max="183" width="30.734375" bestFit="1" customWidth="1"/>
    <col min="184" max="184" width="19.41796875" bestFit="1" customWidth="1"/>
    <col min="185" max="185" width="30.734375" bestFit="1" customWidth="1"/>
    <col min="186" max="186" width="19.41796875" bestFit="1" customWidth="1"/>
    <col min="187" max="187" width="30.734375" bestFit="1" customWidth="1"/>
    <col min="188" max="188" width="19.41796875" bestFit="1" customWidth="1"/>
    <col min="189" max="189" width="30.734375" bestFit="1" customWidth="1"/>
    <col min="190" max="190" width="19.41796875" bestFit="1" customWidth="1"/>
    <col min="191" max="191" width="30.734375" bestFit="1" customWidth="1"/>
    <col min="192" max="192" width="19.41796875" bestFit="1" customWidth="1"/>
    <col min="193" max="193" width="30.734375" bestFit="1" customWidth="1"/>
    <col min="194" max="194" width="19.41796875" bestFit="1" customWidth="1"/>
    <col min="195" max="195" width="30.734375" bestFit="1" customWidth="1"/>
    <col min="196" max="196" width="19.41796875" bestFit="1" customWidth="1"/>
    <col min="197" max="197" width="30.734375" bestFit="1" customWidth="1"/>
    <col min="198" max="198" width="19.41796875" bestFit="1" customWidth="1"/>
    <col min="199" max="199" width="30.734375" bestFit="1" customWidth="1"/>
    <col min="200" max="200" width="19.41796875" bestFit="1" customWidth="1"/>
    <col min="201" max="201" width="30.734375" bestFit="1" customWidth="1"/>
    <col min="202" max="202" width="19.41796875" bestFit="1" customWidth="1"/>
    <col min="203" max="203" width="30.734375" bestFit="1" customWidth="1"/>
    <col min="204" max="204" width="19.41796875" bestFit="1" customWidth="1"/>
    <col min="205" max="205" width="30.734375" bestFit="1" customWidth="1"/>
    <col min="206" max="206" width="19.41796875" bestFit="1" customWidth="1"/>
    <col min="207" max="207" width="30.734375" bestFit="1" customWidth="1"/>
    <col min="208" max="208" width="19.41796875" bestFit="1" customWidth="1"/>
    <col min="209" max="209" width="30.734375" bestFit="1" customWidth="1"/>
    <col min="210" max="210" width="19.41796875" bestFit="1" customWidth="1"/>
    <col min="211" max="211" width="30.734375" bestFit="1" customWidth="1"/>
    <col min="212" max="212" width="19.41796875" bestFit="1" customWidth="1"/>
    <col min="213" max="213" width="30.734375" bestFit="1" customWidth="1"/>
    <col min="214" max="214" width="19.41796875" bestFit="1" customWidth="1"/>
    <col min="215" max="215" width="30.734375" bestFit="1" customWidth="1"/>
    <col min="216" max="216" width="19.41796875" bestFit="1" customWidth="1"/>
    <col min="217" max="217" width="30.734375" bestFit="1" customWidth="1"/>
    <col min="218" max="218" width="19.41796875" bestFit="1" customWidth="1"/>
    <col min="219" max="219" width="30.734375" bestFit="1" customWidth="1"/>
    <col min="220" max="220" width="19.41796875" bestFit="1" customWidth="1"/>
    <col min="221" max="221" width="30.734375" bestFit="1" customWidth="1"/>
    <col min="222" max="222" width="19.41796875" bestFit="1" customWidth="1"/>
    <col min="223" max="223" width="30.734375" bestFit="1" customWidth="1"/>
    <col min="224" max="224" width="19.41796875" bestFit="1" customWidth="1"/>
    <col min="225" max="225" width="30.734375" bestFit="1" customWidth="1"/>
    <col min="226" max="226" width="19.41796875" bestFit="1" customWidth="1"/>
    <col min="227" max="227" width="30.734375" bestFit="1" customWidth="1"/>
    <col min="228" max="228" width="19.41796875" bestFit="1" customWidth="1"/>
    <col min="229" max="229" width="30.734375" bestFit="1" customWidth="1"/>
    <col min="230" max="230" width="19.41796875" bestFit="1" customWidth="1"/>
    <col min="231" max="231" width="30.734375" bestFit="1" customWidth="1"/>
    <col min="232" max="232" width="19.41796875" bestFit="1" customWidth="1"/>
    <col min="233" max="233" width="30.734375" bestFit="1" customWidth="1"/>
    <col min="234" max="234" width="19.41796875" bestFit="1" customWidth="1"/>
    <col min="235" max="235" width="30.734375" bestFit="1" customWidth="1"/>
    <col min="236" max="236" width="19.41796875" bestFit="1" customWidth="1"/>
    <col min="237" max="237" width="30.734375" bestFit="1" customWidth="1"/>
    <col min="238" max="238" width="19.41796875" bestFit="1" customWidth="1"/>
    <col min="239" max="239" width="30.734375" bestFit="1" customWidth="1"/>
    <col min="240" max="240" width="19.41796875" bestFit="1" customWidth="1"/>
    <col min="241" max="241" width="30.734375" bestFit="1" customWidth="1"/>
    <col min="242" max="242" width="19.41796875" bestFit="1" customWidth="1"/>
    <col min="243" max="243" width="30.734375" bestFit="1" customWidth="1"/>
    <col min="244" max="244" width="19.41796875" bestFit="1" customWidth="1"/>
    <col min="245" max="245" width="30.734375" bestFit="1" customWidth="1"/>
    <col min="246" max="246" width="19.41796875" bestFit="1" customWidth="1"/>
    <col min="247" max="247" width="30.734375" bestFit="1" customWidth="1"/>
    <col min="248" max="248" width="19.41796875" bestFit="1" customWidth="1"/>
    <col min="249" max="249" width="30.734375" bestFit="1" customWidth="1"/>
    <col min="250" max="250" width="19.41796875" bestFit="1" customWidth="1"/>
    <col min="251" max="251" width="30.734375" bestFit="1" customWidth="1"/>
    <col min="252" max="252" width="19.41796875" bestFit="1" customWidth="1"/>
    <col min="253" max="253" width="30.734375" bestFit="1" customWidth="1"/>
    <col min="254" max="254" width="19.41796875" bestFit="1" customWidth="1"/>
    <col min="255" max="255" width="30.734375" bestFit="1" customWidth="1"/>
    <col min="256" max="256" width="19.41796875" bestFit="1" customWidth="1"/>
    <col min="257" max="257" width="30.734375" bestFit="1" customWidth="1"/>
    <col min="258" max="258" width="19.41796875" bestFit="1" customWidth="1"/>
    <col min="259" max="259" width="30.734375" bestFit="1" customWidth="1"/>
    <col min="260" max="260" width="19.41796875" bestFit="1" customWidth="1"/>
    <col min="261" max="261" width="30.734375" bestFit="1" customWidth="1"/>
    <col min="262" max="262" width="19.41796875" bestFit="1" customWidth="1"/>
    <col min="263" max="263" width="30.734375" bestFit="1" customWidth="1"/>
    <col min="264" max="264" width="19.41796875" bestFit="1" customWidth="1"/>
    <col min="265" max="265" width="30.734375" bestFit="1" customWidth="1"/>
    <col min="266" max="266" width="19.41796875" bestFit="1" customWidth="1"/>
    <col min="267" max="267" width="30.734375" bestFit="1" customWidth="1"/>
    <col min="268" max="268" width="19.41796875" bestFit="1" customWidth="1"/>
    <col min="269" max="269" width="30.734375" bestFit="1" customWidth="1"/>
    <col min="270" max="270" width="19.41796875" bestFit="1" customWidth="1"/>
    <col min="271" max="271" width="30.734375" bestFit="1" customWidth="1"/>
    <col min="272" max="272" width="19.41796875" bestFit="1" customWidth="1"/>
    <col min="273" max="273" width="30.734375" bestFit="1" customWidth="1"/>
    <col min="274" max="274" width="19.41796875" bestFit="1" customWidth="1"/>
    <col min="275" max="275" width="30.734375" bestFit="1" customWidth="1"/>
    <col min="276" max="276" width="19.41796875" bestFit="1" customWidth="1"/>
    <col min="277" max="277" width="30.734375" bestFit="1" customWidth="1"/>
    <col min="278" max="278" width="19.41796875" bestFit="1" customWidth="1"/>
    <col min="279" max="279" width="30.734375" bestFit="1" customWidth="1"/>
    <col min="280" max="280" width="19.41796875" bestFit="1" customWidth="1"/>
    <col min="281" max="281" width="30.734375" bestFit="1" customWidth="1"/>
    <col min="282" max="282" width="19.41796875" bestFit="1" customWidth="1"/>
    <col min="283" max="283" width="30.734375" bestFit="1" customWidth="1"/>
    <col min="284" max="284" width="19.41796875" bestFit="1" customWidth="1"/>
    <col min="285" max="285" width="30.734375" bestFit="1" customWidth="1"/>
    <col min="286" max="286" width="19.41796875" bestFit="1" customWidth="1"/>
    <col min="287" max="287" width="30.734375" bestFit="1" customWidth="1"/>
    <col min="288" max="288" width="19.41796875" bestFit="1" customWidth="1"/>
    <col min="289" max="289" width="30.734375" bestFit="1" customWidth="1"/>
    <col min="290" max="290" width="19.41796875" bestFit="1" customWidth="1"/>
    <col min="291" max="291" width="30.734375" bestFit="1" customWidth="1"/>
    <col min="292" max="292" width="19.41796875" bestFit="1" customWidth="1"/>
    <col min="293" max="293" width="30.734375" bestFit="1" customWidth="1"/>
    <col min="294" max="294" width="19.41796875" bestFit="1" customWidth="1"/>
    <col min="295" max="295" width="30.734375" bestFit="1" customWidth="1"/>
    <col min="296" max="296" width="19.41796875" bestFit="1" customWidth="1"/>
    <col min="297" max="297" width="30.734375" bestFit="1" customWidth="1"/>
    <col min="298" max="298" width="19.41796875" bestFit="1" customWidth="1"/>
    <col min="299" max="299" width="30.734375" bestFit="1" customWidth="1"/>
    <col min="300" max="300" width="19.41796875" bestFit="1" customWidth="1"/>
    <col min="301" max="301" width="30.734375" bestFit="1" customWidth="1"/>
    <col min="302" max="302" width="19.41796875" bestFit="1" customWidth="1"/>
    <col min="303" max="303" width="30.734375" bestFit="1" customWidth="1"/>
    <col min="304" max="304" width="19.41796875" bestFit="1" customWidth="1"/>
    <col min="305" max="305" width="30.734375" bestFit="1" customWidth="1"/>
    <col min="306" max="306" width="19.41796875" bestFit="1" customWidth="1"/>
    <col min="307" max="307" width="30.734375" bestFit="1" customWidth="1"/>
    <col min="308" max="308" width="19.41796875" bestFit="1" customWidth="1"/>
    <col min="309" max="309" width="30.734375" bestFit="1" customWidth="1"/>
    <col min="310" max="310" width="19.41796875" bestFit="1" customWidth="1"/>
    <col min="311" max="311" width="30.734375" bestFit="1" customWidth="1"/>
    <col min="312" max="312" width="19.41796875" bestFit="1" customWidth="1"/>
    <col min="313" max="313" width="30.734375" bestFit="1" customWidth="1"/>
    <col min="314" max="314" width="19.41796875" bestFit="1" customWidth="1"/>
    <col min="315" max="315" width="30.734375" bestFit="1" customWidth="1"/>
    <col min="316" max="316" width="19.41796875" bestFit="1" customWidth="1"/>
    <col min="317" max="317" width="30.734375" bestFit="1" customWidth="1"/>
    <col min="318" max="318" width="19.41796875" bestFit="1" customWidth="1"/>
    <col min="319" max="319" width="30.734375" bestFit="1" customWidth="1"/>
    <col min="320" max="320" width="19.41796875" bestFit="1" customWidth="1"/>
    <col min="321" max="321" width="30.734375" bestFit="1" customWidth="1"/>
    <col min="322" max="322" width="19.41796875" bestFit="1" customWidth="1"/>
    <col min="323" max="323" width="30.734375" bestFit="1" customWidth="1"/>
    <col min="324" max="324" width="19.41796875" bestFit="1" customWidth="1"/>
    <col min="325" max="325" width="30.734375" bestFit="1" customWidth="1"/>
    <col min="326" max="326" width="19.41796875" bestFit="1" customWidth="1"/>
    <col min="327" max="327" width="30.734375" bestFit="1" customWidth="1"/>
    <col min="328" max="328" width="19.41796875" bestFit="1" customWidth="1"/>
    <col min="329" max="329" width="30.734375" bestFit="1" customWidth="1"/>
    <col min="330" max="330" width="19.41796875" bestFit="1" customWidth="1"/>
    <col min="331" max="331" width="30.734375" bestFit="1" customWidth="1"/>
    <col min="332" max="332" width="19.41796875" bestFit="1" customWidth="1"/>
    <col min="333" max="333" width="30.734375" bestFit="1" customWidth="1"/>
    <col min="334" max="334" width="19.41796875" bestFit="1" customWidth="1"/>
    <col min="335" max="335" width="30.734375" bestFit="1" customWidth="1"/>
    <col min="336" max="336" width="19.41796875" bestFit="1" customWidth="1"/>
    <col min="337" max="337" width="30.734375" bestFit="1" customWidth="1"/>
    <col min="338" max="338" width="19.41796875" bestFit="1" customWidth="1"/>
    <col min="339" max="339" width="30.734375" bestFit="1" customWidth="1"/>
    <col min="340" max="340" width="19.41796875" bestFit="1" customWidth="1"/>
    <col min="341" max="341" width="30.734375" bestFit="1" customWidth="1"/>
    <col min="342" max="342" width="19.41796875" bestFit="1" customWidth="1"/>
    <col min="343" max="343" width="30.734375" bestFit="1" customWidth="1"/>
    <col min="344" max="344" width="19.41796875" bestFit="1" customWidth="1"/>
    <col min="345" max="345" width="30.734375" bestFit="1" customWidth="1"/>
    <col min="346" max="346" width="19.41796875" bestFit="1" customWidth="1"/>
    <col min="347" max="347" width="30.734375" bestFit="1" customWidth="1"/>
    <col min="348" max="348" width="19.41796875" bestFit="1" customWidth="1"/>
    <col min="349" max="349" width="30.734375" bestFit="1" customWidth="1"/>
    <col min="350" max="350" width="19.41796875" bestFit="1" customWidth="1"/>
    <col min="351" max="351" width="30.734375" bestFit="1" customWidth="1"/>
    <col min="352" max="352" width="19.41796875" bestFit="1" customWidth="1"/>
    <col min="353" max="353" width="30.734375" bestFit="1" customWidth="1"/>
    <col min="354" max="354" width="19.41796875" bestFit="1" customWidth="1"/>
    <col min="355" max="355" width="30.734375" bestFit="1" customWidth="1"/>
    <col min="356" max="356" width="19.41796875" bestFit="1" customWidth="1"/>
    <col min="357" max="357" width="30.734375" bestFit="1" customWidth="1"/>
    <col min="358" max="358" width="19.41796875" bestFit="1" customWidth="1"/>
    <col min="359" max="359" width="30.734375" bestFit="1" customWidth="1"/>
    <col min="360" max="360" width="19.41796875" bestFit="1" customWidth="1"/>
    <col min="361" max="361" width="30.734375" bestFit="1" customWidth="1"/>
    <col min="362" max="362" width="19.41796875" bestFit="1" customWidth="1"/>
    <col min="363" max="363" width="30.734375" bestFit="1" customWidth="1"/>
    <col min="364" max="364" width="19.41796875" bestFit="1" customWidth="1"/>
    <col min="365" max="365" width="30.734375" bestFit="1" customWidth="1"/>
    <col min="366" max="366" width="19.41796875" bestFit="1" customWidth="1"/>
    <col min="367" max="367" width="30.734375" bestFit="1" customWidth="1"/>
    <col min="368" max="368" width="19.41796875" bestFit="1" customWidth="1"/>
    <col min="369" max="369" width="30.734375" bestFit="1" customWidth="1"/>
    <col min="370" max="370" width="19.41796875" bestFit="1" customWidth="1"/>
    <col min="371" max="371" width="30.734375" bestFit="1" customWidth="1"/>
    <col min="372" max="372" width="19.41796875" bestFit="1" customWidth="1"/>
    <col min="373" max="373" width="30.734375" bestFit="1" customWidth="1"/>
    <col min="374" max="374" width="19.41796875" bestFit="1" customWidth="1"/>
    <col min="375" max="375" width="30.734375" bestFit="1" customWidth="1"/>
    <col min="376" max="376" width="19.41796875" bestFit="1" customWidth="1"/>
    <col min="377" max="377" width="30.734375" bestFit="1" customWidth="1"/>
    <col min="378" max="378" width="19.41796875" bestFit="1" customWidth="1"/>
    <col min="379" max="379" width="30.734375" bestFit="1" customWidth="1"/>
    <col min="380" max="380" width="19.41796875" bestFit="1" customWidth="1"/>
    <col min="381" max="381" width="30.734375" bestFit="1" customWidth="1"/>
    <col min="382" max="382" width="19.41796875" bestFit="1" customWidth="1"/>
    <col min="383" max="383" width="30.734375" bestFit="1" customWidth="1"/>
    <col min="384" max="384" width="19.41796875" bestFit="1" customWidth="1"/>
    <col min="385" max="385" width="30.734375" bestFit="1" customWidth="1"/>
    <col min="386" max="386" width="19.41796875" bestFit="1" customWidth="1"/>
    <col min="387" max="387" width="30.734375" bestFit="1" customWidth="1"/>
    <col min="388" max="388" width="19.41796875" bestFit="1" customWidth="1"/>
    <col min="389" max="389" width="30.734375" bestFit="1" customWidth="1"/>
    <col min="390" max="390" width="19.41796875" bestFit="1" customWidth="1"/>
    <col min="391" max="391" width="30.734375" bestFit="1" customWidth="1"/>
    <col min="392" max="392" width="19.41796875" bestFit="1" customWidth="1"/>
    <col min="393" max="393" width="30.734375" bestFit="1" customWidth="1"/>
    <col min="394" max="394" width="19.41796875" bestFit="1" customWidth="1"/>
    <col min="395" max="395" width="30.734375" bestFit="1" customWidth="1"/>
    <col min="396" max="396" width="19.41796875" bestFit="1" customWidth="1"/>
    <col min="397" max="397" width="30.734375" bestFit="1" customWidth="1"/>
    <col min="398" max="398" width="19.41796875" bestFit="1" customWidth="1"/>
    <col min="399" max="399" width="30.734375" bestFit="1" customWidth="1"/>
    <col min="400" max="400" width="19.41796875" bestFit="1" customWidth="1"/>
    <col min="401" max="401" width="30.734375" bestFit="1" customWidth="1"/>
    <col min="402" max="402" width="19.41796875" bestFit="1" customWidth="1"/>
    <col min="403" max="403" width="30.734375" bestFit="1" customWidth="1"/>
    <col min="404" max="404" width="19.41796875" bestFit="1" customWidth="1"/>
    <col min="405" max="405" width="30.734375" bestFit="1" customWidth="1"/>
    <col min="406" max="406" width="19.41796875" bestFit="1" customWidth="1"/>
    <col min="407" max="407" width="30.734375" bestFit="1" customWidth="1"/>
    <col min="408" max="408" width="19.41796875" bestFit="1" customWidth="1"/>
    <col min="409" max="409" width="30.734375" bestFit="1" customWidth="1"/>
    <col min="410" max="410" width="19.41796875" bestFit="1" customWidth="1"/>
    <col min="411" max="411" width="30.734375" bestFit="1" customWidth="1"/>
    <col min="412" max="412" width="19.41796875" bestFit="1" customWidth="1"/>
    <col min="413" max="413" width="30.734375" bestFit="1" customWidth="1"/>
    <col min="414" max="414" width="19.41796875" bestFit="1" customWidth="1"/>
    <col min="415" max="415" width="30.734375" bestFit="1" customWidth="1"/>
    <col min="416" max="416" width="19.41796875" bestFit="1" customWidth="1"/>
    <col min="417" max="417" width="30.734375" bestFit="1" customWidth="1"/>
    <col min="418" max="418" width="19.41796875" bestFit="1" customWidth="1"/>
    <col min="419" max="419" width="30.734375" bestFit="1" customWidth="1"/>
    <col min="420" max="420" width="19.41796875" bestFit="1" customWidth="1"/>
    <col min="421" max="421" width="30.734375" bestFit="1" customWidth="1"/>
    <col min="422" max="422" width="19.41796875" bestFit="1" customWidth="1"/>
    <col min="423" max="423" width="30.734375" bestFit="1" customWidth="1"/>
    <col min="424" max="424" width="19.41796875" bestFit="1" customWidth="1"/>
    <col min="425" max="425" width="30.734375" bestFit="1" customWidth="1"/>
    <col min="426" max="426" width="19.41796875" bestFit="1" customWidth="1"/>
    <col min="427" max="427" width="30.734375" bestFit="1" customWidth="1"/>
    <col min="428" max="428" width="19.41796875" bestFit="1" customWidth="1"/>
    <col min="429" max="429" width="30.734375" bestFit="1" customWidth="1"/>
    <col min="430" max="430" width="19.41796875" bestFit="1" customWidth="1"/>
    <col min="431" max="431" width="30.734375" bestFit="1" customWidth="1"/>
    <col min="432" max="432" width="19.41796875" bestFit="1" customWidth="1"/>
    <col min="433" max="433" width="30.734375" bestFit="1" customWidth="1"/>
    <col min="434" max="434" width="19.41796875" bestFit="1" customWidth="1"/>
    <col min="435" max="435" width="30.734375" bestFit="1" customWidth="1"/>
    <col min="436" max="436" width="19.41796875" bestFit="1" customWidth="1"/>
    <col min="437" max="437" width="30.734375" bestFit="1" customWidth="1"/>
    <col min="438" max="438" width="19.41796875" bestFit="1" customWidth="1"/>
    <col min="439" max="439" width="30.734375" bestFit="1" customWidth="1"/>
    <col min="440" max="440" width="19.41796875" bestFit="1" customWidth="1"/>
    <col min="441" max="441" width="30.734375" bestFit="1" customWidth="1"/>
    <col min="442" max="442" width="19.41796875" bestFit="1" customWidth="1"/>
    <col min="443" max="443" width="30.734375" bestFit="1" customWidth="1"/>
    <col min="444" max="444" width="19.41796875" bestFit="1" customWidth="1"/>
    <col min="445" max="445" width="30.734375" bestFit="1" customWidth="1"/>
    <col min="446" max="446" width="19.41796875" bestFit="1" customWidth="1"/>
    <col min="447" max="447" width="30.734375" bestFit="1" customWidth="1"/>
    <col min="448" max="448" width="19.41796875" bestFit="1" customWidth="1"/>
    <col min="449" max="449" width="30.734375" bestFit="1" customWidth="1"/>
    <col min="450" max="450" width="19.41796875" bestFit="1" customWidth="1"/>
    <col min="451" max="451" width="30.734375" bestFit="1" customWidth="1"/>
    <col min="452" max="452" width="19.41796875" bestFit="1" customWidth="1"/>
    <col min="453" max="453" width="30.734375" bestFit="1" customWidth="1"/>
    <col min="454" max="454" width="19.41796875" bestFit="1" customWidth="1"/>
    <col min="455" max="455" width="30.734375" bestFit="1" customWidth="1"/>
    <col min="456" max="456" width="19.41796875" bestFit="1" customWidth="1"/>
    <col min="457" max="457" width="30.734375" bestFit="1" customWidth="1"/>
    <col min="458" max="458" width="19.41796875" bestFit="1" customWidth="1"/>
    <col min="459" max="459" width="30.734375" bestFit="1" customWidth="1"/>
    <col min="460" max="460" width="19.41796875" bestFit="1" customWidth="1"/>
    <col min="461" max="461" width="30.734375" bestFit="1" customWidth="1"/>
    <col min="462" max="462" width="19.41796875" bestFit="1" customWidth="1"/>
    <col min="463" max="463" width="30.734375" bestFit="1" customWidth="1"/>
    <col min="464" max="464" width="19.41796875" bestFit="1" customWidth="1"/>
    <col min="465" max="465" width="30.734375" bestFit="1" customWidth="1"/>
    <col min="466" max="466" width="19.41796875" bestFit="1" customWidth="1"/>
    <col min="467" max="467" width="30.734375" bestFit="1" customWidth="1"/>
    <col min="468" max="468" width="19.41796875" bestFit="1" customWidth="1"/>
    <col min="469" max="469" width="30.734375" bestFit="1" customWidth="1"/>
    <col min="470" max="470" width="19.41796875" bestFit="1" customWidth="1"/>
    <col min="471" max="471" width="30.734375" bestFit="1" customWidth="1"/>
    <col min="472" max="472" width="19.41796875" bestFit="1" customWidth="1"/>
    <col min="473" max="473" width="30.734375" bestFit="1" customWidth="1"/>
    <col min="474" max="474" width="19.41796875" bestFit="1" customWidth="1"/>
    <col min="475" max="475" width="30.734375" bestFit="1" customWidth="1"/>
    <col min="476" max="476" width="19.41796875" bestFit="1" customWidth="1"/>
    <col min="477" max="477" width="30.734375" bestFit="1" customWidth="1"/>
    <col min="478" max="478" width="19.41796875" bestFit="1" customWidth="1"/>
    <col min="479" max="479" width="30.734375" bestFit="1" customWidth="1"/>
    <col min="480" max="480" width="19.41796875" bestFit="1" customWidth="1"/>
    <col min="481" max="481" width="30.734375" bestFit="1" customWidth="1"/>
    <col min="482" max="482" width="19.41796875" bestFit="1" customWidth="1"/>
    <col min="483" max="483" width="30.734375" bestFit="1" customWidth="1"/>
    <col min="484" max="484" width="19.41796875" bestFit="1" customWidth="1"/>
    <col min="485" max="485" width="30.734375" bestFit="1" customWidth="1"/>
    <col min="486" max="486" width="19.41796875" bestFit="1" customWidth="1"/>
    <col min="487" max="487" width="30.734375" bestFit="1" customWidth="1"/>
    <col min="488" max="488" width="19.41796875" bestFit="1" customWidth="1"/>
    <col min="489" max="489" width="30.734375" bestFit="1" customWidth="1"/>
    <col min="490" max="490" width="19.41796875" bestFit="1" customWidth="1"/>
    <col min="491" max="491" width="30.734375" bestFit="1" customWidth="1"/>
    <col min="492" max="492" width="19.41796875" bestFit="1" customWidth="1"/>
    <col min="493" max="493" width="30.734375" bestFit="1" customWidth="1"/>
    <col min="494" max="494" width="19.41796875" bestFit="1" customWidth="1"/>
    <col min="495" max="495" width="30.734375" bestFit="1" customWidth="1"/>
    <col min="496" max="496" width="19.41796875" bestFit="1" customWidth="1"/>
    <col min="497" max="497" width="30.734375" bestFit="1" customWidth="1"/>
    <col min="498" max="498" width="19.41796875" bestFit="1" customWidth="1"/>
    <col min="499" max="499" width="30.734375" bestFit="1" customWidth="1"/>
    <col min="500" max="500" width="19.41796875" bestFit="1" customWidth="1"/>
    <col min="501" max="501" width="30.734375" bestFit="1" customWidth="1"/>
    <col min="502" max="502" width="19.41796875" bestFit="1" customWidth="1"/>
    <col min="503" max="503" width="30.734375" bestFit="1" customWidth="1"/>
    <col min="504" max="504" width="19.41796875" bestFit="1" customWidth="1"/>
    <col min="505" max="505" width="30.734375" bestFit="1" customWidth="1"/>
    <col min="506" max="506" width="19.41796875" bestFit="1" customWidth="1"/>
    <col min="507" max="507" width="30.734375" bestFit="1" customWidth="1"/>
    <col min="508" max="508" width="19.41796875" bestFit="1" customWidth="1"/>
    <col min="509" max="509" width="30.734375" bestFit="1" customWidth="1"/>
    <col min="510" max="510" width="19.41796875" bestFit="1" customWidth="1"/>
    <col min="511" max="511" width="30.734375" bestFit="1" customWidth="1"/>
    <col min="512" max="512" width="19.41796875" bestFit="1" customWidth="1"/>
    <col min="513" max="513" width="30.734375" bestFit="1" customWidth="1"/>
    <col min="514" max="514" width="19.41796875" bestFit="1" customWidth="1"/>
    <col min="515" max="515" width="30.734375" bestFit="1" customWidth="1"/>
    <col min="516" max="516" width="19.41796875" bestFit="1" customWidth="1"/>
    <col min="517" max="517" width="30.734375" bestFit="1" customWidth="1"/>
    <col min="518" max="518" width="19.41796875" bestFit="1" customWidth="1"/>
    <col min="519" max="519" width="30.734375" bestFit="1" customWidth="1"/>
    <col min="520" max="520" width="19.41796875" bestFit="1" customWidth="1"/>
    <col min="521" max="521" width="30.734375" bestFit="1" customWidth="1"/>
    <col min="522" max="522" width="19.41796875" bestFit="1" customWidth="1"/>
    <col min="523" max="523" width="30.734375" bestFit="1" customWidth="1"/>
    <col min="524" max="524" width="19.41796875" bestFit="1" customWidth="1"/>
    <col min="525" max="525" width="30.734375" bestFit="1" customWidth="1"/>
    <col min="526" max="526" width="19.41796875" bestFit="1" customWidth="1"/>
    <col min="527" max="527" width="30.734375" bestFit="1" customWidth="1"/>
    <col min="528" max="528" width="19.41796875" bestFit="1" customWidth="1"/>
    <col min="529" max="529" width="30.734375" bestFit="1" customWidth="1"/>
    <col min="530" max="530" width="19.41796875" bestFit="1" customWidth="1"/>
    <col min="531" max="531" width="30.734375" bestFit="1" customWidth="1"/>
    <col min="532" max="532" width="19.41796875" bestFit="1" customWidth="1"/>
    <col min="533" max="533" width="30.734375" bestFit="1" customWidth="1"/>
    <col min="534" max="534" width="19.41796875" bestFit="1" customWidth="1"/>
    <col min="535" max="535" width="30.734375" bestFit="1" customWidth="1"/>
    <col min="536" max="536" width="19.41796875" bestFit="1" customWidth="1"/>
    <col min="537" max="537" width="30.734375" bestFit="1" customWidth="1"/>
    <col min="538" max="538" width="19.41796875" bestFit="1" customWidth="1"/>
    <col min="539" max="539" width="30.734375" bestFit="1" customWidth="1"/>
    <col min="540" max="540" width="19.41796875" bestFit="1" customWidth="1"/>
    <col min="541" max="541" width="30.734375" bestFit="1" customWidth="1"/>
    <col min="542" max="542" width="19.41796875" bestFit="1" customWidth="1"/>
    <col min="543" max="543" width="30.734375" bestFit="1" customWidth="1"/>
    <col min="544" max="544" width="19.41796875" bestFit="1" customWidth="1"/>
    <col min="545" max="545" width="30.734375" bestFit="1" customWidth="1"/>
    <col min="546" max="546" width="19.41796875" bestFit="1" customWidth="1"/>
    <col min="547" max="547" width="30.734375" bestFit="1" customWidth="1"/>
    <col min="548" max="548" width="19.41796875" bestFit="1" customWidth="1"/>
    <col min="549" max="549" width="30.734375" bestFit="1" customWidth="1"/>
    <col min="550" max="550" width="19.41796875" bestFit="1" customWidth="1"/>
    <col min="551" max="551" width="30.734375" bestFit="1" customWidth="1"/>
    <col min="552" max="552" width="19.41796875" bestFit="1" customWidth="1"/>
    <col min="553" max="553" width="30.734375" bestFit="1" customWidth="1"/>
    <col min="554" max="554" width="19.41796875" bestFit="1" customWidth="1"/>
    <col min="555" max="555" width="30.734375" bestFit="1" customWidth="1"/>
    <col min="556" max="556" width="19.41796875" bestFit="1" customWidth="1"/>
    <col min="557" max="557" width="30.734375" bestFit="1" customWidth="1"/>
    <col min="558" max="558" width="19.41796875" bestFit="1" customWidth="1"/>
    <col min="559" max="559" width="30.734375" bestFit="1" customWidth="1"/>
    <col min="560" max="560" width="19.41796875" bestFit="1" customWidth="1"/>
    <col min="561" max="561" width="30.734375" bestFit="1" customWidth="1"/>
    <col min="562" max="562" width="19.41796875" bestFit="1" customWidth="1"/>
    <col min="563" max="563" width="30.734375" bestFit="1" customWidth="1"/>
    <col min="564" max="564" width="19.41796875" bestFit="1" customWidth="1"/>
    <col min="565" max="565" width="30.734375" bestFit="1" customWidth="1"/>
    <col min="566" max="566" width="19.41796875" bestFit="1" customWidth="1"/>
    <col min="567" max="567" width="30.734375" bestFit="1" customWidth="1"/>
    <col min="568" max="568" width="19.41796875" bestFit="1" customWidth="1"/>
    <col min="569" max="569" width="30.734375" bestFit="1" customWidth="1"/>
    <col min="570" max="570" width="19.41796875" bestFit="1" customWidth="1"/>
    <col min="571" max="571" width="30.734375" bestFit="1" customWidth="1"/>
    <col min="572" max="572" width="19.41796875" bestFit="1" customWidth="1"/>
    <col min="573" max="573" width="30.734375" bestFit="1" customWidth="1"/>
    <col min="574" max="574" width="19.41796875" bestFit="1" customWidth="1"/>
    <col min="575" max="575" width="30.734375" bestFit="1" customWidth="1"/>
    <col min="576" max="576" width="19.41796875" bestFit="1" customWidth="1"/>
    <col min="577" max="577" width="30.734375" bestFit="1" customWidth="1"/>
    <col min="578" max="578" width="19.41796875" bestFit="1" customWidth="1"/>
    <col min="579" max="579" width="30.734375" bestFit="1" customWidth="1"/>
    <col min="580" max="580" width="19.41796875" bestFit="1" customWidth="1"/>
    <col min="581" max="581" width="30.734375" bestFit="1" customWidth="1"/>
    <col min="582" max="582" width="19.41796875" bestFit="1" customWidth="1"/>
    <col min="583" max="583" width="30.734375" bestFit="1" customWidth="1"/>
    <col min="584" max="584" width="19.41796875" bestFit="1" customWidth="1"/>
    <col min="585" max="585" width="30.734375" bestFit="1" customWidth="1"/>
    <col min="586" max="586" width="19.41796875" bestFit="1" customWidth="1"/>
    <col min="587" max="587" width="30.734375" bestFit="1" customWidth="1"/>
    <col min="588" max="588" width="19.41796875" bestFit="1" customWidth="1"/>
    <col min="589" max="589" width="30.734375" bestFit="1" customWidth="1"/>
    <col min="590" max="590" width="19.41796875" bestFit="1" customWidth="1"/>
    <col min="591" max="591" width="30.734375" bestFit="1" customWidth="1"/>
    <col min="592" max="592" width="19.41796875" bestFit="1" customWidth="1"/>
    <col min="593" max="593" width="30.734375" bestFit="1" customWidth="1"/>
    <col min="594" max="594" width="19.41796875" bestFit="1" customWidth="1"/>
    <col min="595" max="595" width="30.734375" bestFit="1" customWidth="1"/>
    <col min="596" max="596" width="19.41796875" bestFit="1" customWidth="1"/>
    <col min="597" max="597" width="30.734375" bestFit="1" customWidth="1"/>
    <col min="598" max="598" width="19.41796875" bestFit="1" customWidth="1"/>
    <col min="599" max="599" width="30.734375" bestFit="1" customWidth="1"/>
    <col min="600" max="600" width="19.41796875" bestFit="1" customWidth="1"/>
    <col min="601" max="601" width="30.734375" bestFit="1" customWidth="1"/>
    <col min="602" max="602" width="19.41796875" bestFit="1" customWidth="1"/>
    <col min="603" max="603" width="30.734375" bestFit="1" customWidth="1"/>
    <col min="604" max="604" width="19.41796875" bestFit="1" customWidth="1"/>
    <col min="605" max="605" width="30.734375" bestFit="1" customWidth="1"/>
    <col min="606" max="606" width="19.41796875" bestFit="1" customWidth="1"/>
    <col min="607" max="607" width="30.734375" bestFit="1" customWidth="1"/>
    <col min="608" max="608" width="19.41796875" bestFit="1" customWidth="1"/>
    <col min="609" max="609" width="30.734375" bestFit="1" customWidth="1"/>
    <col min="610" max="610" width="19.41796875" bestFit="1" customWidth="1"/>
    <col min="611" max="611" width="30.734375" bestFit="1" customWidth="1"/>
    <col min="612" max="612" width="19.41796875" bestFit="1" customWidth="1"/>
    <col min="613" max="613" width="30.734375" bestFit="1" customWidth="1"/>
    <col min="614" max="614" width="19.41796875" bestFit="1" customWidth="1"/>
    <col min="615" max="615" width="30.734375" bestFit="1" customWidth="1"/>
    <col min="616" max="616" width="19.41796875" bestFit="1" customWidth="1"/>
    <col min="617" max="617" width="30.734375" bestFit="1" customWidth="1"/>
    <col min="618" max="618" width="19.41796875" bestFit="1" customWidth="1"/>
    <col min="619" max="619" width="30.734375" bestFit="1" customWidth="1"/>
    <col min="620" max="620" width="19.41796875" bestFit="1" customWidth="1"/>
    <col min="621" max="621" width="30.734375" bestFit="1" customWidth="1"/>
    <col min="622" max="622" width="19.41796875" bestFit="1" customWidth="1"/>
    <col min="623" max="623" width="30.734375" bestFit="1" customWidth="1"/>
    <col min="624" max="624" width="19.41796875" bestFit="1" customWidth="1"/>
    <col min="625" max="625" width="30.734375" bestFit="1" customWidth="1"/>
    <col min="626" max="626" width="19.41796875" bestFit="1" customWidth="1"/>
    <col min="627" max="627" width="30.734375" bestFit="1" customWidth="1"/>
    <col min="628" max="628" width="19.41796875" bestFit="1" customWidth="1"/>
    <col min="629" max="629" width="30.734375" bestFit="1" customWidth="1"/>
    <col min="630" max="630" width="19.41796875" bestFit="1" customWidth="1"/>
    <col min="631" max="631" width="30.734375" bestFit="1" customWidth="1"/>
    <col min="632" max="632" width="19.41796875" bestFit="1" customWidth="1"/>
    <col min="633" max="633" width="30.734375" bestFit="1" customWidth="1"/>
    <col min="634" max="634" width="19.41796875" bestFit="1" customWidth="1"/>
    <col min="635" max="635" width="30.734375" bestFit="1" customWidth="1"/>
    <col min="636" max="636" width="19.41796875" bestFit="1" customWidth="1"/>
    <col min="637" max="637" width="30.734375" bestFit="1" customWidth="1"/>
    <col min="638" max="638" width="19.41796875" bestFit="1" customWidth="1"/>
    <col min="639" max="639" width="30.734375" bestFit="1" customWidth="1"/>
    <col min="640" max="640" width="19.41796875" bestFit="1" customWidth="1"/>
    <col min="641" max="641" width="30.734375" bestFit="1" customWidth="1"/>
    <col min="642" max="642" width="19.41796875" bestFit="1" customWidth="1"/>
    <col min="643" max="643" width="30.734375" bestFit="1" customWidth="1"/>
    <col min="644" max="644" width="19.41796875" bestFit="1" customWidth="1"/>
    <col min="645" max="645" width="30.734375" bestFit="1" customWidth="1"/>
    <col min="646" max="646" width="19.41796875" bestFit="1" customWidth="1"/>
    <col min="647" max="647" width="30.734375" bestFit="1" customWidth="1"/>
    <col min="648" max="648" width="19.41796875" bestFit="1" customWidth="1"/>
    <col min="649" max="649" width="30.734375" bestFit="1" customWidth="1"/>
    <col min="650" max="650" width="19.41796875" bestFit="1" customWidth="1"/>
    <col min="651" max="651" width="30.734375" bestFit="1" customWidth="1"/>
    <col min="652" max="652" width="19.41796875" bestFit="1" customWidth="1"/>
    <col min="653" max="653" width="30.734375" bestFit="1" customWidth="1"/>
    <col min="654" max="654" width="19.41796875" bestFit="1" customWidth="1"/>
    <col min="655" max="655" width="30.734375" bestFit="1" customWidth="1"/>
    <col min="656" max="656" width="19.41796875" bestFit="1" customWidth="1"/>
    <col min="657" max="657" width="30.734375" bestFit="1" customWidth="1"/>
    <col min="658" max="658" width="19.41796875" bestFit="1" customWidth="1"/>
    <col min="659" max="659" width="30.734375" bestFit="1" customWidth="1"/>
    <col min="660" max="660" width="19.41796875" bestFit="1" customWidth="1"/>
    <col min="661" max="661" width="30.734375" bestFit="1" customWidth="1"/>
    <col min="662" max="662" width="19.41796875" bestFit="1" customWidth="1"/>
    <col min="663" max="663" width="30.734375" bestFit="1" customWidth="1"/>
    <col min="664" max="664" width="19.41796875" bestFit="1" customWidth="1"/>
    <col min="665" max="665" width="30.734375" bestFit="1" customWidth="1"/>
    <col min="666" max="666" width="19.41796875" bestFit="1" customWidth="1"/>
    <col min="667" max="667" width="30.734375" bestFit="1" customWidth="1"/>
    <col min="668" max="668" width="19.41796875" bestFit="1" customWidth="1"/>
    <col min="669" max="669" width="30.734375" bestFit="1" customWidth="1"/>
    <col min="670" max="670" width="19.41796875" bestFit="1" customWidth="1"/>
    <col min="671" max="671" width="30.734375" bestFit="1" customWidth="1"/>
    <col min="672" max="672" width="19.41796875" bestFit="1" customWidth="1"/>
    <col min="673" max="673" width="30.734375" bestFit="1" customWidth="1"/>
    <col min="674" max="674" width="19.41796875" bestFit="1" customWidth="1"/>
    <col min="675" max="675" width="30.734375" bestFit="1" customWidth="1"/>
    <col min="676" max="676" width="19.41796875" bestFit="1" customWidth="1"/>
    <col min="677" max="677" width="30.734375" bestFit="1" customWidth="1"/>
    <col min="678" max="678" width="19.41796875" bestFit="1" customWidth="1"/>
    <col min="679" max="679" width="30.734375" bestFit="1" customWidth="1"/>
    <col min="680" max="680" width="19.41796875" bestFit="1" customWidth="1"/>
    <col min="681" max="681" width="30.734375" bestFit="1" customWidth="1"/>
    <col min="682" max="682" width="19.41796875" bestFit="1" customWidth="1"/>
    <col min="683" max="683" width="30.734375" bestFit="1" customWidth="1"/>
    <col min="684" max="684" width="19.41796875" bestFit="1" customWidth="1"/>
    <col min="685" max="685" width="35.3125" bestFit="1" customWidth="1"/>
    <col min="686" max="686" width="24" bestFit="1" customWidth="1"/>
    <col min="687" max="687" width="30.734375" bestFit="1" customWidth="1"/>
    <col min="688" max="688" width="19.41796875" bestFit="1" customWidth="1"/>
    <col min="689" max="689" width="37.26171875" bestFit="1" customWidth="1"/>
    <col min="690" max="690" width="25.9453125" bestFit="1" customWidth="1"/>
    <col min="691" max="691" width="30.734375" bestFit="1" customWidth="1"/>
    <col min="692" max="692" width="19.41796875" bestFit="1" customWidth="1"/>
    <col min="693" max="693" width="37.26171875" bestFit="1" customWidth="1"/>
    <col min="694" max="694" width="25.9453125" bestFit="1" customWidth="1"/>
    <col min="695" max="695" width="30.734375" bestFit="1" customWidth="1"/>
    <col min="696" max="696" width="19.41796875" bestFit="1" customWidth="1"/>
    <col min="697" max="697" width="37.26171875" bestFit="1" customWidth="1"/>
    <col min="698" max="698" width="25.9453125" bestFit="1" customWidth="1"/>
    <col min="699" max="699" width="30.734375" bestFit="1" customWidth="1"/>
    <col min="700" max="700" width="19.41796875" bestFit="1" customWidth="1"/>
    <col min="701" max="701" width="37.26171875" bestFit="1" customWidth="1"/>
    <col min="702" max="702" width="25.9453125" bestFit="1" customWidth="1"/>
    <col min="703" max="703" width="30.734375" bestFit="1" customWidth="1"/>
    <col min="704" max="704" width="19.41796875" bestFit="1" customWidth="1"/>
    <col min="705" max="705" width="37.26171875" bestFit="1" customWidth="1"/>
    <col min="706" max="706" width="25.9453125" bestFit="1" customWidth="1"/>
    <col min="707" max="707" width="30.734375" bestFit="1" customWidth="1"/>
    <col min="708" max="708" width="19.41796875" bestFit="1" customWidth="1"/>
    <col min="709" max="709" width="37.26171875" bestFit="1" customWidth="1"/>
    <col min="710" max="710" width="25.9453125" bestFit="1" customWidth="1"/>
    <col min="711" max="711" width="30.734375" bestFit="1" customWidth="1"/>
    <col min="712" max="712" width="19.41796875" bestFit="1" customWidth="1"/>
    <col min="713" max="713" width="37.26171875" bestFit="1" customWidth="1"/>
    <col min="714" max="714" width="25.9453125" bestFit="1" customWidth="1"/>
    <col min="715" max="715" width="30.734375" bestFit="1" customWidth="1"/>
    <col min="716" max="716" width="19.41796875" bestFit="1" customWidth="1"/>
    <col min="717" max="717" width="37.26171875" bestFit="1" customWidth="1"/>
    <col min="718" max="718" width="25.9453125" bestFit="1" customWidth="1"/>
    <col min="719" max="719" width="30.734375" bestFit="1" customWidth="1"/>
    <col min="720" max="720" width="19.41796875" bestFit="1" customWidth="1"/>
    <col min="721" max="721" width="37.26171875" bestFit="1" customWidth="1"/>
    <col min="722" max="722" width="25.9453125" bestFit="1" customWidth="1"/>
    <col min="723" max="723" width="30.734375" bestFit="1" customWidth="1"/>
    <col min="724" max="724" width="19.41796875" bestFit="1" customWidth="1"/>
    <col min="725" max="725" width="37.26171875" bestFit="1" customWidth="1"/>
    <col min="726" max="726" width="25.9453125" bestFit="1" customWidth="1"/>
    <col min="727" max="727" width="30.734375" bestFit="1" customWidth="1"/>
    <col min="728" max="728" width="19.41796875" bestFit="1" customWidth="1"/>
    <col min="729" max="729" width="30.734375" bestFit="1" customWidth="1"/>
    <col min="730" max="730" width="19.41796875" bestFit="1" customWidth="1"/>
    <col min="731" max="731" width="37.26171875" bestFit="1" customWidth="1"/>
    <col min="732" max="732" width="25.9453125" bestFit="1" customWidth="1"/>
    <col min="733" max="733" width="30.734375" bestFit="1" customWidth="1"/>
    <col min="734" max="734" width="19.41796875" bestFit="1" customWidth="1"/>
    <col min="735" max="735" width="37.26171875" bestFit="1" customWidth="1"/>
    <col min="736" max="736" width="25.9453125" bestFit="1" customWidth="1"/>
    <col min="737" max="737" width="30.734375" bestFit="1" customWidth="1"/>
    <col min="738" max="738" width="19.41796875" bestFit="1" customWidth="1"/>
    <col min="739" max="739" width="37.26171875" bestFit="1" customWidth="1"/>
    <col min="740" max="740" width="25.9453125" bestFit="1" customWidth="1"/>
    <col min="741" max="741" width="30.734375" bestFit="1" customWidth="1"/>
    <col min="742" max="742" width="19.41796875" bestFit="1" customWidth="1"/>
    <col min="743" max="743" width="37.26171875" bestFit="1" customWidth="1"/>
    <col min="744" max="744" width="25.9453125" bestFit="1" customWidth="1"/>
    <col min="745" max="745" width="30.734375" bestFit="1" customWidth="1"/>
    <col min="746" max="746" width="19.41796875" bestFit="1" customWidth="1"/>
    <col min="747" max="747" width="37.26171875" bestFit="1" customWidth="1"/>
    <col min="748" max="748" width="25.9453125" bestFit="1" customWidth="1"/>
    <col min="749" max="749" width="30.734375" bestFit="1" customWidth="1"/>
    <col min="750" max="750" width="19.41796875" bestFit="1" customWidth="1"/>
    <col min="751" max="751" width="37.26171875" bestFit="1" customWidth="1"/>
    <col min="752" max="752" width="25.9453125" bestFit="1" customWidth="1"/>
    <col min="753" max="753" width="30.734375" bestFit="1" customWidth="1"/>
    <col min="754" max="754" width="19.41796875" bestFit="1" customWidth="1"/>
    <col min="755" max="755" width="37.26171875" bestFit="1" customWidth="1"/>
    <col min="756" max="756" width="25.9453125" bestFit="1" customWidth="1"/>
    <col min="757" max="757" width="30.734375" bestFit="1" customWidth="1"/>
    <col min="758" max="758" width="19.41796875" bestFit="1" customWidth="1"/>
    <col min="759" max="759" width="37.26171875" bestFit="1" customWidth="1"/>
    <col min="760" max="760" width="25.9453125" bestFit="1" customWidth="1"/>
    <col min="761" max="761" width="30.734375" bestFit="1" customWidth="1"/>
    <col min="762" max="762" width="19.41796875" bestFit="1" customWidth="1"/>
    <col min="763" max="763" width="37.26171875" bestFit="1" customWidth="1"/>
    <col min="764" max="764" width="25.9453125" bestFit="1" customWidth="1"/>
    <col min="765" max="765" width="30.734375" bestFit="1" customWidth="1"/>
    <col min="766" max="766" width="19.41796875" bestFit="1" customWidth="1"/>
    <col min="767" max="767" width="37.26171875" bestFit="1" customWidth="1"/>
    <col min="768" max="768" width="25.9453125" bestFit="1" customWidth="1"/>
    <col min="769" max="769" width="30.734375" bestFit="1" customWidth="1"/>
    <col min="770" max="770" width="19.41796875" bestFit="1" customWidth="1"/>
    <col min="771" max="771" width="37.26171875" bestFit="1" customWidth="1"/>
    <col min="772" max="772" width="25.9453125" bestFit="1" customWidth="1"/>
    <col min="773" max="773" width="30.734375" bestFit="1" customWidth="1"/>
    <col min="774" max="774" width="19.41796875" bestFit="1" customWidth="1"/>
    <col min="775" max="775" width="37.26171875" bestFit="1" customWidth="1"/>
    <col min="776" max="776" width="25.9453125" bestFit="1" customWidth="1"/>
    <col min="777" max="777" width="30.734375" bestFit="1" customWidth="1"/>
    <col min="778" max="778" width="19.41796875" bestFit="1" customWidth="1"/>
    <col min="779" max="779" width="37.26171875" bestFit="1" customWidth="1"/>
    <col min="780" max="780" width="25.9453125" bestFit="1" customWidth="1"/>
    <col min="781" max="781" width="30.734375" bestFit="1" customWidth="1"/>
    <col min="782" max="782" width="19.41796875" bestFit="1" customWidth="1"/>
    <col min="783" max="783" width="37.26171875" bestFit="1" customWidth="1"/>
    <col min="784" max="784" width="25.9453125" bestFit="1" customWidth="1"/>
    <col min="785" max="785" width="30.734375" bestFit="1" customWidth="1"/>
    <col min="786" max="786" width="19.41796875" bestFit="1" customWidth="1"/>
    <col min="787" max="787" width="37.26171875" bestFit="1" customWidth="1"/>
    <col min="788" max="788" width="25.9453125" bestFit="1" customWidth="1"/>
    <col min="789" max="789" width="30.734375" bestFit="1" customWidth="1"/>
    <col min="790" max="790" width="19.41796875" bestFit="1" customWidth="1"/>
    <col min="791" max="791" width="37.26171875" bestFit="1" customWidth="1"/>
    <col min="792" max="792" width="25.9453125" bestFit="1" customWidth="1"/>
    <col min="793" max="793" width="30.734375" bestFit="1" customWidth="1"/>
    <col min="794" max="794" width="19.41796875" bestFit="1" customWidth="1"/>
    <col min="795" max="795" width="37.26171875" bestFit="1" customWidth="1"/>
    <col min="796" max="796" width="25.9453125" bestFit="1" customWidth="1"/>
    <col min="797" max="797" width="30.734375" bestFit="1" customWidth="1"/>
    <col min="798" max="798" width="19.41796875" bestFit="1" customWidth="1"/>
    <col min="799" max="799" width="37.26171875" bestFit="1" customWidth="1"/>
    <col min="800" max="800" width="25.9453125" bestFit="1" customWidth="1"/>
    <col min="801" max="801" width="30.734375" bestFit="1" customWidth="1"/>
    <col min="802" max="802" width="19.41796875" bestFit="1" customWidth="1"/>
    <col min="803" max="803" width="37.26171875" bestFit="1" customWidth="1"/>
    <col min="804" max="804" width="25.9453125" bestFit="1" customWidth="1"/>
    <col min="805" max="805" width="30.734375" bestFit="1" customWidth="1"/>
    <col min="806" max="806" width="19.41796875" bestFit="1" customWidth="1"/>
    <col min="807" max="807" width="37.26171875" bestFit="1" customWidth="1"/>
    <col min="808" max="808" width="25.9453125" bestFit="1" customWidth="1"/>
    <col min="809" max="809" width="30.734375" bestFit="1" customWidth="1"/>
    <col min="810" max="810" width="19.41796875" bestFit="1" customWidth="1"/>
    <col min="811" max="811" width="37.26171875" bestFit="1" customWidth="1"/>
    <col min="812" max="812" width="25.9453125" bestFit="1" customWidth="1"/>
    <col min="813" max="813" width="30.734375" bestFit="1" customWidth="1"/>
    <col min="814" max="814" width="19.41796875" bestFit="1" customWidth="1"/>
    <col min="815" max="815" width="37.26171875" bestFit="1" customWidth="1"/>
    <col min="816" max="816" width="25.9453125" bestFit="1" customWidth="1"/>
    <col min="817" max="817" width="30.734375" bestFit="1" customWidth="1"/>
    <col min="818" max="818" width="19.41796875" bestFit="1" customWidth="1"/>
    <col min="819" max="819" width="37.26171875" bestFit="1" customWidth="1"/>
    <col min="820" max="820" width="25.9453125" bestFit="1" customWidth="1"/>
    <col min="821" max="821" width="30.734375" bestFit="1" customWidth="1"/>
    <col min="822" max="822" width="19.41796875" bestFit="1" customWidth="1"/>
    <col min="823" max="823" width="30.734375" bestFit="1" customWidth="1"/>
    <col min="824" max="824" width="19.41796875" bestFit="1" customWidth="1"/>
    <col min="825" max="825" width="37.26171875" bestFit="1" customWidth="1"/>
    <col min="826" max="826" width="25.9453125" bestFit="1" customWidth="1"/>
    <col min="827" max="827" width="30.734375" bestFit="1" customWidth="1"/>
    <col min="828" max="828" width="19.41796875" bestFit="1" customWidth="1"/>
    <col min="829" max="829" width="37.26171875" bestFit="1" customWidth="1"/>
    <col min="830" max="830" width="25.9453125" bestFit="1" customWidth="1"/>
    <col min="831" max="831" width="30.734375" bestFit="1" customWidth="1"/>
    <col min="832" max="832" width="19.41796875" bestFit="1" customWidth="1"/>
    <col min="833" max="833" width="37.26171875" bestFit="1" customWidth="1"/>
    <col min="834" max="834" width="25.9453125" bestFit="1" customWidth="1"/>
    <col min="835" max="835" width="30.734375" bestFit="1" customWidth="1"/>
    <col min="836" max="836" width="19.41796875" bestFit="1" customWidth="1"/>
    <col min="837" max="837" width="37.26171875" bestFit="1" customWidth="1"/>
    <col min="838" max="838" width="25.9453125" bestFit="1" customWidth="1"/>
    <col min="839" max="839" width="30.734375" bestFit="1" customWidth="1"/>
    <col min="840" max="840" width="19.41796875" bestFit="1" customWidth="1"/>
    <col min="841" max="841" width="37.26171875" bestFit="1" customWidth="1"/>
    <col min="842" max="842" width="25.9453125" bestFit="1" customWidth="1"/>
    <col min="843" max="843" width="30.734375" bestFit="1" customWidth="1"/>
    <col min="844" max="844" width="19.41796875" bestFit="1" customWidth="1"/>
    <col min="845" max="845" width="37.26171875" bestFit="1" customWidth="1"/>
    <col min="846" max="846" width="25.9453125" bestFit="1" customWidth="1"/>
    <col min="847" max="847" width="30.734375" bestFit="1" customWidth="1"/>
    <col min="848" max="848" width="19.41796875" bestFit="1" customWidth="1"/>
    <col min="849" max="849" width="37.26171875" bestFit="1" customWidth="1"/>
    <col min="850" max="850" width="25.9453125" bestFit="1" customWidth="1"/>
    <col min="851" max="851" width="30.734375" bestFit="1" customWidth="1"/>
    <col min="852" max="852" width="19.41796875" bestFit="1" customWidth="1"/>
    <col min="853" max="853" width="37.26171875" bestFit="1" customWidth="1"/>
    <col min="854" max="854" width="25.9453125" bestFit="1" customWidth="1"/>
    <col min="855" max="855" width="30.734375" bestFit="1" customWidth="1"/>
    <col min="856" max="856" width="19.41796875" bestFit="1" customWidth="1"/>
    <col min="857" max="857" width="37.26171875" bestFit="1" customWidth="1"/>
    <col min="858" max="858" width="25.9453125" bestFit="1" customWidth="1"/>
    <col min="859" max="859" width="30.734375" bestFit="1" customWidth="1"/>
    <col min="860" max="860" width="19.41796875" bestFit="1" customWidth="1"/>
    <col min="861" max="861" width="37.26171875" bestFit="1" customWidth="1"/>
    <col min="862" max="862" width="25.9453125" bestFit="1" customWidth="1"/>
    <col min="863" max="863" width="30.734375" bestFit="1" customWidth="1"/>
    <col min="864" max="864" width="19.41796875" bestFit="1" customWidth="1"/>
    <col min="865" max="865" width="37.26171875" bestFit="1" customWidth="1"/>
    <col min="866" max="866" width="25.9453125" bestFit="1" customWidth="1"/>
    <col min="867" max="867" width="30.734375" bestFit="1" customWidth="1"/>
    <col min="868" max="868" width="19.41796875" bestFit="1" customWidth="1"/>
    <col min="869" max="869" width="37.26171875" bestFit="1" customWidth="1"/>
    <col min="870" max="870" width="25.9453125" bestFit="1" customWidth="1"/>
    <col min="871" max="871" width="30.734375" bestFit="1" customWidth="1"/>
    <col min="872" max="872" width="19.41796875" bestFit="1" customWidth="1"/>
    <col min="873" max="873" width="37.26171875" bestFit="1" customWidth="1"/>
    <col min="874" max="874" width="25.9453125" bestFit="1" customWidth="1"/>
    <col min="875" max="875" width="30.734375" bestFit="1" customWidth="1"/>
    <col min="876" max="876" width="19.41796875" bestFit="1" customWidth="1"/>
    <col min="877" max="877" width="37.26171875" bestFit="1" customWidth="1"/>
    <col min="878" max="878" width="25.9453125" bestFit="1" customWidth="1"/>
    <col min="879" max="879" width="30.734375" bestFit="1" customWidth="1"/>
    <col min="880" max="880" width="19.41796875" bestFit="1" customWidth="1"/>
    <col min="881" max="881" width="37.26171875" bestFit="1" customWidth="1"/>
    <col min="882" max="882" width="25.9453125" bestFit="1" customWidth="1"/>
    <col min="883" max="883" width="30.734375" bestFit="1" customWidth="1"/>
    <col min="884" max="884" width="19.41796875" bestFit="1" customWidth="1"/>
    <col min="885" max="885" width="37.26171875" bestFit="1" customWidth="1"/>
    <col min="886" max="886" width="25.9453125" bestFit="1" customWidth="1"/>
    <col min="887" max="887" width="30.734375" bestFit="1" customWidth="1"/>
    <col min="888" max="888" width="19.41796875" bestFit="1" customWidth="1"/>
    <col min="889" max="889" width="37.26171875" bestFit="1" customWidth="1"/>
    <col min="890" max="890" width="25.9453125" bestFit="1" customWidth="1"/>
    <col min="891" max="891" width="30.734375" bestFit="1" customWidth="1"/>
    <col min="892" max="892" width="19.41796875" bestFit="1" customWidth="1"/>
    <col min="893" max="893" width="37.26171875" bestFit="1" customWidth="1"/>
    <col min="894" max="894" width="25.9453125" bestFit="1" customWidth="1"/>
    <col min="895" max="895" width="30.734375" bestFit="1" customWidth="1"/>
    <col min="896" max="896" width="19.41796875" bestFit="1" customWidth="1"/>
    <col min="897" max="897" width="37.26171875" bestFit="1" customWidth="1"/>
    <col min="898" max="898" width="25.9453125" bestFit="1" customWidth="1"/>
    <col min="899" max="899" width="30.734375" bestFit="1" customWidth="1"/>
    <col min="900" max="900" width="19.41796875" bestFit="1" customWidth="1"/>
    <col min="901" max="901" width="37.26171875" bestFit="1" customWidth="1"/>
    <col min="902" max="902" width="25.9453125" bestFit="1" customWidth="1"/>
    <col min="903" max="903" width="30.734375" bestFit="1" customWidth="1"/>
    <col min="904" max="904" width="19.41796875" bestFit="1" customWidth="1"/>
    <col min="905" max="905" width="37.26171875" bestFit="1" customWidth="1"/>
    <col min="906" max="906" width="25.9453125" bestFit="1" customWidth="1"/>
    <col min="907" max="907" width="30.734375" bestFit="1" customWidth="1"/>
    <col min="908" max="908" width="19.41796875" bestFit="1" customWidth="1"/>
    <col min="909" max="909" width="37.26171875" bestFit="1" customWidth="1"/>
    <col min="910" max="910" width="25.9453125" bestFit="1" customWidth="1"/>
    <col min="911" max="911" width="30.734375" bestFit="1" customWidth="1"/>
    <col min="912" max="912" width="19.41796875" bestFit="1" customWidth="1"/>
    <col min="913" max="913" width="37.26171875" bestFit="1" customWidth="1"/>
    <col min="914" max="914" width="25.9453125" bestFit="1" customWidth="1"/>
    <col min="915" max="915" width="30.734375" bestFit="1" customWidth="1"/>
    <col min="916" max="916" width="19.41796875" bestFit="1" customWidth="1"/>
    <col min="917" max="917" width="37.26171875" bestFit="1" customWidth="1"/>
    <col min="918" max="918" width="25.9453125" bestFit="1" customWidth="1"/>
    <col min="919" max="919" width="30.734375" bestFit="1" customWidth="1"/>
    <col min="920" max="920" width="19.41796875" bestFit="1" customWidth="1"/>
    <col min="921" max="921" width="37.26171875" bestFit="1" customWidth="1"/>
    <col min="922" max="922" width="25.9453125" bestFit="1" customWidth="1"/>
    <col min="923" max="923" width="30.734375" bestFit="1" customWidth="1"/>
    <col min="924" max="924" width="19.41796875" bestFit="1" customWidth="1"/>
    <col min="925" max="925" width="37.26171875" bestFit="1" customWidth="1"/>
    <col min="926" max="926" width="25.9453125" bestFit="1" customWidth="1"/>
    <col min="927" max="927" width="30.734375" bestFit="1" customWidth="1"/>
    <col min="928" max="928" width="19.41796875" bestFit="1" customWidth="1"/>
    <col min="929" max="929" width="37.26171875" bestFit="1" customWidth="1"/>
    <col min="930" max="930" width="25.9453125" bestFit="1" customWidth="1"/>
    <col min="931" max="931" width="30.734375" bestFit="1" customWidth="1"/>
    <col min="932" max="932" width="19.41796875" bestFit="1" customWidth="1"/>
    <col min="933" max="933" width="37.26171875" bestFit="1" customWidth="1"/>
    <col min="934" max="934" width="25.9453125" bestFit="1" customWidth="1"/>
    <col min="935" max="935" width="30.734375" bestFit="1" customWidth="1"/>
    <col min="936" max="936" width="19.41796875" bestFit="1" customWidth="1"/>
    <col min="937" max="937" width="37.26171875" bestFit="1" customWidth="1"/>
    <col min="938" max="938" width="25.9453125" bestFit="1" customWidth="1"/>
    <col min="939" max="939" width="30.734375" bestFit="1" customWidth="1"/>
    <col min="940" max="940" width="19.41796875" bestFit="1" customWidth="1"/>
    <col min="941" max="941" width="37.26171875" bestFit="1" customWidth="1"/>
    <col min="942" max="942" width="25.9453125" bestFit="1" customWidth="1"/>
    <col min="943" max="943" width="30.734375" bestFit="1" customWidth="1"/>
    <col min="944" max="944" width="19.41796875" bestFit="1" customWidth="1"/>
    <col min="945" max="945" width="37.26171875" bestFit="1" customWidth="1"/>
    <col min="946" max="946" width="25.9453125" bestFit="1" customWidth="1"/>
    <col min="947" max="947" width="30.734375" bestFit="1" customWidth="1"/>
    <col min="948" max="948" width="19.41796875" bestFit="1" customWidth="1"/>
    <col min="949" max="949" width="37.26171875" bestFit="1" customWidth="1"/>
    <col min="950" max="950" width="25.9453125" bestFit="1" customWidth="1"/>
    <col min="951" max="951" width="30.734375" bestFit="1" customWidth="1"/>
    <col min="952" max="952" width="19.41796875" bestFit="1" customWidth="1"/>
    <col min="953" max="953" width="37.26171875" bestFit="1" customWidth="1"/>
    <col min="954" max="954" width="25.9453125" bestFit="1" customWidth="1"/>
    <col min="955" max="955" width="30.734375" bestFit="1" customWidth="1"/>
    <col min="956" max="956" width="19.41796875" bestFit="1" customWidth="1"/>
    <col min="957" max="957" width="37.26171875" bestFit="1" customWidth="1"/>
    <col min="958" max="958" width="25.9453125" bestFit="1" customWidth="1"/>
    <col min="959" max="959" width="30.734375" bestFit="1" customWidth="1"/>
    <col min="960" max="960" width="19.41796875" bestFit="1" customWidth="1"/>
    <col min="961" max="961" width="37.26171875" bestFit="1" customWidth="1"/>
    <col min="962" max="962" width="25.9453125" bestFit="1" customWidth="1"/>
    <col min="963" max="963" width="30.734375" bestFit="1" customWidth="1"/>
    <col min="964" max="964" width="19.41796875" bestFit="1" customWidth="1"/>
    <col min="965" max="965" width="37.26171875" bestFit="1" customWidth="1"/>
    <col min="966" max="966" width="25.9453125" bestFit="1" customWidth="1"/>
    <col min="967" max="967" width="30.734375" bestFit="1" customWidth="1"/>
    <col min="968" max="968" width="19.41796875" bestFit="1" customWidth="1"/>
    <col min="969" max="969" width="37.26171875" bestFit="1" customWidth="1"/>
    <col min="970" max="970" width="25.9453125" bestFit="1" customWidth="1"/>
    <col min="971" max="971" width="30.734375" bestFit="1" customWidth="1"/>
    <col min="972" max="972" width="19.41796875" bestFit="1" customWidth="1"/>
    <col min="973" max="973" width="37.26171875" bestFit="1" customWidth="1"/>
    <col min="974" max="974" width="25.9453125" bestFit="1" customWidth="1"/>
    <col min="975" max="975" width="30.734375" bestFit="1" customWidth="1"/>
    <col min="976" max="976" width="19.41796875" bestFit="1" customWidth="1"/>
    <col min="977" max="977" width="37.26171875" bestFit="1" customWidth="1"/>
    <col min="978" max="978" width="25.9453125" bestFit="1" customWidth="1"/>
    <col min="979" max="979" width="30.734375" bestFit="1" customWidth="1"/>
    <col min="980" max="980" width="19.41796875" bestFit="1" customWidth="1"/>
    <col min="981" max="981" width="37.26171875" bestFit="1" customWidth="1"/>
    <col min="982" max="982" width="25.9453125" bestFit="1" customWidth="1"/>
    <col min="983" max="983" width="30.734375" bestFit="1" customWidth="1"/>
    <col min="984" max="984" width="19.41796875" bestFit="1" customWidth="1"/>
    <col min="985" max="985" width="37.26171875" bestFit="1" customWidth="1"/>
    <col min="986" max="986" width="25.9453125" bestFit="1" customWidth="1"/>
    <col min="987" max="987" width="30.734375" bestFit="1" customWidth="1"/>
    <col min="988" max="988" width="19.41796875" bestFit="1" customWidth="1"/>
    <col min="989" max="989" width="37.26171875" bestFit="1" customWidth="1"/>
    <col min="990" max="990" width="25.9453125" bestFit="1" customWidth="1"/>
    <col min="991" max="991" width="30.734375" bestFit="1" customWidth="1"/>
    <col min="992" max="992" width="19.41796875" bestFit="1" customWidth="1"/>
    <col min="993" max="993" width="37.26171875" bestFit="1" customWidth="1"/>
    <col min="994" max="994" width="25.9453125" bestFit="1" customWidth="1"/>
    <col min="995" max="995" width="30.734375" bestFit="1" customWidth="1"/>
    <col min="996" max="996" width="19.41796875" bestFit="1" customWidth="1"/>
    <col min="997" max="997" width="37.26171875" bestFit="1" customWidth="1"/>
    <col min="998" max="998" width="25.9453125" bestFit="1" customWidth="1"/>
    <col min="999" max="999" width="30.734375" bestFit="1" customWidth="1"/>
    <col min="1000" max="1000" width="19.41796875" bestFit="1" customWidth="1"/>
    <col min="1001" max="1001" width="37.26171875" bestFit="1" customWidth="1"/>
    <col min="1002" max="1002" width="25.9453125" bestFit="1" customWidth="1"/>
    <col min="1003" max="1003" width="30.734375" bestFit="1" customWidth="1"/>
    <col min="1004" max="1004" width="19.41796875" bestFit="1" customWidth="1"/>
    <col min="1005" max="1005" width="37.26171875" bestFit="1" customWidth="1"/>
    <col min="1006" max="1006" width="25.9453125" bestFit="1" customWidth="1"/>
    <col min="1007" max="1007" width="30.734375" bestFit="1" customWidth="1"/>
    <col min="1008" max="1008" width="19.41796875" bestFit="1" customWidth="1"/>
    <col min="1009" max="1009" width="37.26171875" bestFit="1" customWidth="1"/>
    <col min="1010" max="1010" width="25.9453125" bestFit="1" customWidth="1"/>
    <col min="1011" max="1011" width="30.734375" bestFit="1" customWidth="1"/>
    <col min="1012" max="1012" width="19.41796875" bestFit="1" customWidth="1"/>
    <col min="1013" max="1013" width="37.26171875" bestFit="1" customWidth="1"/>
    <col min="1014" max="1014" width="25.9453125" bestFit="1" customWidth="1"/>
    <col min="1015" max="1015" width="30.734375" bestFit="1" customWidth="1"/>
    <col min="1016" max="1016" width="19.41796875" bestFit="1" customWidth="1"/>
    <col min="1017" max="1017" width="37.26171875" bestFit="1" customWidth="1"/>
    <col min="1018" max="1018" width="25.9453125" bestFit="1" customWidth="1"/>
    <col min="1019" max="1019" width="30.734375" bestFit="1" customWidth="1"/>
    <col min="1020" max="1020" width="19.41796875" bestFit="1" customWidth="1"/>
    <col min="1021" max="1021" width="37.26171875" bestFit="1" customWidth="1"/>
    <col min="1022" max="1022" width="25.9453125" bestFit="1" customWidth="1"/>
    <col min="1023" max="1023" width="30.734375" bestFit="1" customWidth="1"/>
    <col min="1024" max="1024" width="19.41796875" bestFit="1" customWidth="1"/>
    <col min="1025" max="1025" width="37.26171875" bestFit="1" customWidth="1"/>
    <col min="1026" max="1026" width="25.9453125" bestFit="1" customWidth="1"/>
    <col min="1027" max="1027" width="30.734375" bestFit="1" customWidth="1"/>
    <col min="1028" max="1028" width="19.41796875" bestFit="1" customWidth="1"/>
    <col min="1029" max="1029" width="37.26171875" bestFit="1" customWidth="1"/>
    <col min="1030" max="1030" width="25.9453125" bestFit="1" customWidth="1"/>
    <col min="1031" max="1031" width="30.734375" bestFit="1" customWidth="1"/>
    <col min="1032" max="1032" width="19.41796875" bestFit="1" customWidth="1"/>
    <col min="1033" max="1033" width="37.26171875" bestFit="1" customWidth="1"/>
    <col min="1034" max="1034" width="25.9453125" bestFit="1" customWidth="1"/>
    <col min="1035" max="1035" width="30.734375" bestFit="1" customWidth="1"/>
    <col min="1036" max="1036" width="19.41796875" bestFit="1" customWidth="1"/>
    <col min="1037" max="1037" width="37.26171875" bestFit="1" customWidth="1"/>
    <col min="1038" max="1038" width="25.9453125" bestFit="1" customWidth="1"/>
    <col min="1039" max="1039" width="30.734375" bestFit="1" customWidth="1"/>
    <col min="1040" max="1040" width="19.41796875" bestFit="1" customWidth="1"/>
    <col min="1041" max="1041" width="37.26171875" bestFit="1" customWidth="1"/>
    <col min="1042" max="1042" width="25.9453125" bestFit="1" customWidth="1"/>
    <col min="1043" max="1043" width="30.734375" bestFit="1" customWidth="1"/>
    <col min="1044" max="1044" width="19.41796875" bestFit="1" customWidth="1"/>
    <col min="1045" max="1045" width="37.26171875" bestFit="1" customWidth="1"/>
    <col min="1046" max="1046" width="25.9453125" bestFit="1" customWidth="1"/>
    <col min="1047" max="1047" width="30.734375" bestFit="1" customWidth="1"/>
    <col min="1048" max="1048" width="19.41796875" bestFit="1" customWidth="1"/>
    <col min="1049" max="1049" width="37.26171875" bestFit="1" customWidth="1"/>
    <col min="1050" max="1050" width="25.9453125" bestFit="1" customWidth="1"/>
    <col min="1051" max="1051" width="30.734375" bestFit="1" customWidth="1"/>
    <col min="1052" max="1052" width="19.41796875" bestFit="1" customWidth="1"/>
    <col min="1053" max="1053" width="37.26171875" bestFit="1" customWidth="1"/>
    <col min="1054" max="1054" width="25.9453125" bestFit="1" customWidth="1"/>
    <col min="1055" max="1055" width="30.734375" bestFit="1" customWidth="1"/>
    <col min="1056" max="1056" width="19.41796875" bestFit="1" customWidth="1"/>
    <col min="1057" max="1057" width="37.26171875" bestFit="1" customWidth="1"/>
    <col min="1058" max="1058" width="25.9453125" bestFit="1" customWidth="1"/>
    <col min="1059" max="1059" width="30.734375" bestFit="1" customWidth="1"/>
    <col min="1060" max="1060" width="19.41796875" bestFit="1" customWidth="1"/>
    <col min="1061" max="1061" width="37.26171875" bestFit="1" customWidth="1"/>
    <col min="1062" max="1062" width="25.9453125" bestFit="1" customWidth="1"/>
    <col min="1063" max="1063" width="30.734375" bestFit="1" customWidth="1"/>
    <col min="1064" max="1064" width="19.41796875" bestFit="1" customWidth="1"/>
    <col min="1065" max="1065" width="37.26171875" bestFit="1" customWidth="1"/>
    <col min="1066" max="1066" width="25.9453125" bestFit="1" customWidth="1"/>
    <col min="1067" max="1067" width="30.734375" bestFit="1" customWidth="1"/>
    <col min="1068" max="1068" width="19.41796875" bestFit="1" customWidth="1"/>
    <col min="1069" max="1069" width="37.26171875" bestFit="1" customWidth="1"/>
    <col min="1070" max="1070" width="25.9453125" bestFit="1" customWidth="1"/>
    <col min="1071" max="1071" width="30.734375" bestFit="1" customWidth="1"/>
    <col min="1072" max="1072" width="19.41796875" bestFit="1" customWidth="1"/>
    <col min="1073" max="1073" width="37.26171875" bestFit="1" customWidth="1"/>
    <col min="1074" max="1074" width="25.9453125" bestFit="1" customWidth="1"/>
    <col min="1075" max="1075" width="30.734375" bestFit="1" customWidth="1"/>
    <col min="1076" max="1076" width="19.41796875" bestFit="1" customWidth="1"/>
    <col min="1077" max="1077" width="37.26171875" bestFit="1" customWidth="1"/>
    <col min="1078" max="1078" width="25.9453125" bestFit="1" customWidth="1"/>
    <col min="1079" max="1079" width="30.734375" bestFit="1" customWidth="1"/>
    <col min="1080" max="1080" width="19.41796875" bestFit="1" customWidth="1"/>
    <col min="1081" max="1081" width="37.26171875" bestFit="1" customWidth="1"/>
    <col min="1082" max="1082" width="25.9453125" bestFit="1" customWidth="1"/>
    <col min="1083" max="1083" width="30.734375" bestFit="1" customWidth="1"/>
    <col min="1084" max="1084" width="19.41796875" bestFit="1" customWidth="1"/>
    <col min="1085" max="1085" width="37.26171875" bestFit="1" customWidth="1"/>
    <col min="1086" max="1086" width="25.9453125" bestFit="1" customWidth="1"/>
    <col min="1087" max="1087" width="30.734375" bestFit="1" customWidth="1"/>
    <col min="1088" max="1088" width="19.41796875" bestFit="1" customWidth="1"/>
    <col min="1089" max="1089" width="37.26171875" bestFit="1" customWidth="1"/>
    <col min="1090" max="1090" width="25.9453125" bestFit="1" customWidth="1"/>
    <col min="1091" max="1091" width="30.734375" bestFit="1" customWidth="1"/>
    <col min="1092" max="1092" width="19.41796875" bestFit="1" customWidth="1"/>
    <col min="1093" max="1093" width="37.26171875" bestFit="1" customWidth="1"/>
    <col min="1094" max="1094" width="25.9453125" bestFit="1" customWidth="1"/>
    <col min="1095" max="1095" width="30.734375" bestFit="1" customWidth="1"/>
    <col min="1096" max="1096" width="19.41796875" bestFit="1" customWidth="1"/>
    <col min="1097" max="1097" width="37.26171875" bestFit="1" customWidth="1"/>
    <col min="1098" max="1098" width="25.9453125" bestFit="1" customWidth="1"/>
    <col min="1099" max="1099" width="30.734375" bestFit="1" customWidth="1"/>
    <col min="1100" max="1100" width="19.41796875" bestFit="1" customWidth="1"/>
    <col min="1101" max="1101" width="37.26171875" bestFit="1" customWidth="1"/>
    <col min="1102" max="1102" width="25.9453125" bestFit="1" customWidth="1"/>
    <col min="1103" max="1103" width="30.734375" bestFit="1" customWidth="1"/>
    <col min="1104" max="1104" width="19.41796875" bestFit="1" customWidth="1"/>
    <col min="1105" max="1105" width="37.26171875" bestFit="1" customWidth="1"/>
    <col min="1106" max="1106" width="25.9453125" bestFit="1" customWidth="1"/>
    <col min="1107" max="1107" width="30.734375" bestFit="1" customWidth="1"/>
    <col min="1108" max="1108" width="19.41796875" bestFit="1" customWidth="1"/>
    <col min="1109" max="1109" width="37.26171875" bestFit="1" customWidth="1"/>
    <col min="1110" max="1110" width="25.9453125" bestFit="1" customWidth="1"/>
    <col min="1111" max="1111" width="30.734375" bestFit="1" customWidth="1"/>
    <col min="1112" max="1112" width="19.41796875" bestFit="1" customWidth="1"/>
    <col min="1113" max="1113" width="37.26171875" bestFit="1" customWidth="1"/>
    <col min="1114" max="1114" width="25.9453125" bestFit="1" customWidth="1"/>
    <col min="1115" max="1115" width="30.734375" bestFit="1" customWidth="1"/>
    <col min="1116" max="1116" width="19.41796875" bestFit="1" customWidth="1"/>
    <col min="1117" max="1117" width="37.26171875" bestFit="1" customWidth="1"/>
    <col min="1118" max="1118" width="25.9453125" bestFit="1" customWidth="1"/>
    <col min="1119" max="1119" width="30.734375" bestFit="1" customWidth="1"/>
    <col min="1120" max="1120" width="19.41796875" bestFit="1" customWidth="1"/>
    <col min="1121" max="1121" width="37.26171875" bestFit="1" customWidth="1"/>
    <col min="1122" max="1122" width="25.9453125" bestFit="1" customWidth="1"/>
    <col min="1123" max="1123" width="30.734375" bestFit="1" customWidth="1"/>
    <col min="1124" max="1124" width="19.41796875" bestFit="1" customWidth="1"/>
    <col min="1125" max="1125" width="37.26171875" bestFit="1" customWidth="1"/>
    <col min="1126" max="1126" width="25.9453125" bestFit="1" customWidth="1"/>
    <col min="1127" max="1127" width="30.734375" bestFit="1" customWidth="1"/>
    <col min="1128" max="1128" width="19.41796875" bestFit="1" customWidth="1"/>
    <col min="1129" max="1129" width="37.26171875" bestFit="1" customWidth="1"/>
    <col min="1130" max="1130" width="25.9453125" bestFit="1" customWidth="1"/>
    <col min="1131" max="1131" width="30.734375" bestFit="1" customWidth="1"/>
    <col min="1132" max="1132" width="19.41796875" bestFit="1" customWidth="1"/>
    <col min="1133" max="1133" width="37.26171875" bestFit="1" customWidth="1"/>
    <col min="1134" max="1134" width="25.9453125" bestFit="1" customWidth="1"/>
    <col min="1135" max="1135" width="30.734375" bestFit="1" customWidth="1"/>
    <col min="1136" max="1136" width="19.41796875" bestFit="1" customWidth="1"/>
    <col min="1137" max="1137" width="37.26171875" bestFit="1" customWidth="1"/>
    <col min="1138" max="1138" width="25.9453125" bestFit="1" customWidth="1"/>
    <col min="1139" max="1139" width="30.734375" bestFit="1" customWidth="1"/>
    <col min="1140" max="1140" width="19.41796875" bestFit="1" customWidth="1"/>
    <col min="1141" max="1141" width="37.26171875" bestFit="1" customWidth="1"/>
    <col min="1142" max="1142" width="25.9453125" bestFit="1" customWidth="1"/>
    <col min="1143" max="1143" width="30.734375" bestFit="1" customWidth="1"/>
    <col min="1144" max="1144" width="19.41796875" bestFit="1" customWidth="1"/>
    <col min="1145" max="1145" width="37.26171875" bestFit="1" customWidth="1"/>
    <col min="1146" max="1146" width="25.9453125" bestFit="1" customWidth="1"/>
    <col min="1147" max="1147" width="30.734375" bestFit="1" customWidth="1"/>
    <col min="1148" max="1148" width="19.41796875" bestFit="1" customWidth="1"/>
    <col min="1149" max="1149" width="37.26171875" bestFit="1" customWidth="1"/>
    <col min="1150" max="1150" width="25.9453125" bestFit="1" customWidth="1"/>
    <col min="1151" max="1151" width="30.734375" bestFit="1" customWidth="1"/>
    <col min="1152" max="1152" width="19.41796875" bestFit="1" customWidth="1"/>
    <col min="1153" max="1153" width="37.26171875" bestFit="1" customWidth="1"/>
    <col min="1154" max="1154" width="25.9453125" bestFit="1" customWidth="1"/>
    <col min="1155" max="1155" width="30.734375" bestFit="1" customWidth="1"/>
    <col min="1156" max="1156" width="19.41796875" bestFit="1" customWidth="1"/>
    <col min="1157" max="1157" width="37.26171875" bestFit="1" customWidth="1"/>
    <col min="1158" max="1158" width="25.9453125" bestFit="1" customWidth="1"/>
    <col min="1159" max="1159" width="30.734375" bestFit="1" customWidth="1"/>
    <col min="1160" max="1160" width="19.41796875" bestFit="1" customWidth="1"/>
    <col min="1161" max="1161" width="37.26171875" bestFit="1" customWidth="1"/>
    <col min="1162" max="1162" width="25.9453125" bestFit="1" customWidth="1"/>
    <col min="1163" max="1163" width="30.734375" bestFit="1" customWidth="1"/>
    <col min="1164" max="1164" width="19.41796875" bestFit="1" customWidth="1"/>
    <col min="1165" max="1165" width="37.26171875" bestFit="1" customWidth="1"/>
    <col min="1166" max="1166" width="25.9453125" bestFit="1" customWidth="1"/>
    <col min="1167" max="1167" width="30.734375" bestFit="1" customWidth="1"/>
    <col min="1168" max="1168" width="19.41796875" bestFit="1" customWidth="1"/>
    <col min="1169" max="1169" width="37.26171875" bestFit="1" customWidth="1"/>
    <col min="1170" max="1170" width="25.9453125" bestFit="1" customWidth="1"/>
    <col min="1171" max="1171" width="30.734375" bestFit="1" customWidth="1"/>
    <col min="1172" max="1172" width="19.41796875" bestFit="1" customWidth="1"/>
    <col min="1173" max="1173" width="37.26171875" bestFit="1" customWidth="1"/>
    <col min="1174" max="1174" width="25.9453125" bestFit="1" customWidth="1"/>
    <col min="1175" max="1175" width="30.734375" bestFit="1" customWidth="1"/>
    <col min="1176" max="1176" width="19.41796875" bestFit="1" customWidth="1"/>
    <col min="1177" max="1177" width="37.26171875" bestFit="1" customWidth="1"/>
    <col min="1178" max="1178" width="25.9453125" bestFit="1" customWidth="1"/>
    <col min="1179" max="1179" width="30.734375" bestFit="1" customWidth="1"/>
    <col min="1180" max="1180" width="19.41796875" bestFit="1" customWidth="1"/>
    <col min="1181" max="1181" width="37.26171875" bestFit="1" customWidth="1"/>
    <col min="1182" max="1182" width="25.9453125" bestFit="1" customWidth="1"/>
    <col min="1183" max="1183" width="30.734375" bestFit="1" customWidth="1"/>
    <col min="1184" max="1184" width="19.41796875" bestFit="1" customWidth="1"/>
    <col min="1185" max="1185" width="37.26171875" bestFit="1" customWidth="1"/>
    <col min="1186" max="1186" width="25.9453125" bestFit="1" customWidth="1"/>
    <col min="1187" max="1187" width="30.734375" bestFit="1" customWidth="1"/>
    <col min="1188" max="1188" width="19.41796875" bestFit="1" customWidth="1"/>
    <col min="1189" max="1189" width="37.26171875" bestFit="1" customWidth="1"/>
    <col min="1190" max="1190" width="25.9453125" bestFit="1" customWidth="1"/>
    <col min="1191" max="1191" width="30.734375" bestFit="1" customWidth="1"/>
    <col min="1192" max="1192" width="19.41796875" bestFit="1" customWidth="1"/>
    <col min="1193" max="1193" width="37.26171875" bestFit="1" customWidth="1"/>
    <col min="1194" max="1194" width="25.9453125" bestFit="1" customWidth="1"/>
    <col min="1195" max="1195" width="30.734375" bestFit="1" customWidth="1"/>
    <col min="1196" max="1196" width="19.41796875" bestFit="1" customWidth="1"/>
    <col min="1197" max="1197" width="37.26171875" bestFit="1" customWidth="1"/>
    <col min="1198" max="1198" width="25.9453125" bestFit="1" customWidth="1"/>
    <col min="1199" max="1199" width="30.734375" bestFit="1" customWidth="1"/>
    <col min="1200" max="1200" width="19.41796875" bestFit="1" customWidth="1"/>
    <col min="1201" max="1201" width="37.26171875" bestFit="1" customWidth="1"/>
    <col min="1202" max="1202" width="25.9453125" bestFit="1" customWidth="1"/>
    <col min="1203" max="1203" width="30.734375" bestFit="1" customWidth="1"/>
    <col min="1204" max="1204" width="19.41796875" bestFit="1" customWidth="1"/>
    <col min="1205" max="1205" width="37.26171875" bestFit="1" customWidth="1"/>
    <col min="1206" max="1206" width="25.9453125" bestFit="1" customWidth="1"/>
    <col min="1207" max="1207" width="30.734375" bestFit="1" customWidth="1"/>
    <col min="1208" max="1208" width="19.41796875" bestFit="1" customWidth="1"/>
    <col min="1209" max="1209" width="37.26171875" bestFit="1" customWidth="1"/>
    <col min="1210" max="1210" width="25.9453125" bestFit="1" customWidth="1"/>
    <col min="1211" max="1211" width="30.734375" bestFit="1" customWidth="1"/>
    <col min="1212" max="1212" width="19.41796875" bestFit="1" customWidth="1"/>
    <col min="1213" max="1213" width="37.26171875" bestFit="1" customWidth="1"/>
    <col min="1214" max="1214" width="25.9453125" bestFit="1" customWidth="1"/>
    <col min="1215" max="1215" width="30.734375" bestFit="1" customWidth="1"/>
    <col min="1216" max="1216" width="19.41796875" bestFit="1" customWidth="1"/>
    <col min="1217" max="1217" width="37.26171875" bestFit="1" customWidth="1"/>
    <col min="1218" max="1218" width="25.9453125" bestFit="1" customWidth="1"/>
    <col min="1219" max="1219" width="30.734375" bestFit="1" customWidth="1"/>
    <col min="1220" max="1220" width="19.41796875" bestFit="1" customWidth="1"/>
    <col min="1221" max="1221" width="37.26171875" bestFit="1" customWidth="1"/>
    <col min="1222" max="1222" width="25.9453125" bestFit="1" customWidth="1"/>
    <col min="1223" max="1223" width="30.734375" bestFit="1" customWidth="1"/>
    <col min="1224" max="1224" width="19.41796875" bestFit="1" customWidth="1"/>
    <col min="1225" max="1225" width="37.26171875" bestFit="1" customWidth="1"/>
    <col min="1226" max="1226" width="25.9453125" bestFit="1" customWidth="1"/>
    <col min="1227" max="1227" width="30.734375" bestFit="1" customWidth="1"/>
    <col min="1228" max="1228" width="19.41796875" bestFit="1" customWidth="1"/>
    <col min="1229" max="1229" width="37.26171875" bestFit="1" customWidth="1"/>
    <col min="1230" max="1230" width="25.9453125" bestFit="1" customWidth="1"/>
    <col min="1231" max="1231" width="30.734375" bestFit="1" customWidth="1"/>
    <col min="1232" max="1232" width="19.41796875" bestFit="1" customWidth="1"/>
    <col min="1233" max="1233" width="37.26171875" bestFit="1" customWidth="1"/>
    <col min="1234" max="1234" width="25.9453125" bestFit="1" customWidth="1"/>
    <col min="1235" max="1235" width="30.734375" bestFit="1" customWidth="1"/>
    <col min="1236" max="1236" width="19.41796875" bestFit="1" customWidth="1"/>
    <col min="1237" max="1237" width="37.26171875" bestFit="1" customWidth="1"/>
    <col min="1238" max="1238" width="25.9453125" bestFit="1" customWidth="1"/>
    <col min="1239" max="1239" width="30.734375" bestFit="1" customWidth="1"/>
    <col min="1240" max="1240" width="19.41796875" bestFit="1" customWidth="1"/>
    <col min="1241" max="1241" width="37.26171875" bestFit="1" customWidth="1"/>
    <col min="1242" max="1242" width="25.9453125" bestFit="1" customWidth="1"/>
    <col min="1243" max="1243" width="30.734375" bestFit="1" customWidth="1"/>
    <col min="1244" max="1244" width="19.41796875" bestFit="1" customWidth="1"/>
    <col min="1245" max="1245" width="37.26171875" bestFit="1" customWidth="1"/>
    <col min="1246" max="1246" width="25.9453125" bestFit="1" customWidth="1"/>
    <col min="1247" max="1247" width="30.734375" bestFit="1" customWidth="1"/>
    <col min="1248" max="1248" width="19.41796875" bestFit="1" customWidth="1"/>
    <col min="1249" max="1249" width="37.26171875" bestFit="1" customWidth="1"/>
    <col min="1250" max="1250" width="25.9453125" bestFit="1" customWidth="1"/>
    <col min="1251" max="1251" width="30.734375" bestFit="1" customWidth="1"/>
    <col min="1252" max="1252" width="19.41796875" bestFit="1" customWidth="1"/>
    <col min="1253" max="1253" width="37.26171875" bestFit="1" customWidth="1"/>
    <col min="1254" max="1254" width="25.9453125" bestFit="1" customWidth="1"/>
    <col min="1255" max="1255" width="30.734375" bestFit="1" customWidth="1"/>
    <col min="1256" max="1256" width="19.41796875" bestFit="1" customWidth="1"/>
    <col min="1257" max="1257" width="37.26171875" bestFit="1" customWidth="1"/>
    <col min="1258" max="1258" width="25.9453125" bestFit="1" customWidth="1"/>
    <col min="1259" max="1259" width="30.734375" bestFit="1" customWidth="1"/>
    <col min="1260" max="1260" width="19.41796875" bestFit="1" customWidth="1"/>
    <col min="1261" max="1261" width="37.26171875" bestFit="1" customWidth="1"/>
    <col min="1262" max="1262" width="25.9453125" bestFit="1" customWidth="1"/>
    <col min="1263" max="1263" width="30.734375" bestFit="1" customWidth="1"/>
    <col min="1264" max="1264" width="19.41796875" bestFit="1" customWidth="1"/>
    <col min="1265" max="1265" width="37.26171875" bestFit="1" customWidth="1"/>
    <col min="1266" max="1266" width="25.9453125" bestFit="1" customWidth="1"/>
    <col min="1267" max="1267" width="30.734375" bestFit="1" customWidth="1"/>
    <col min="1268" max="1268" width="19.41796875" bestFit="1" customWidth="1"/>
    <col min="1269" max="1269" width="37.26171875" bestFit="1" customWidth="1"/>
    <col min="1270" max="1270" width="25.9453125" bestFit="1" customWidth="1"/>
    <col min="1271" max="1271" width="30.734375" bestFit="1" customWidth="1"/>
    <col min="1272" max="1272" width="19.41796875" bestFit="1" customWidth="1"/>
    <col min="1273" max="1273" width="37.26171875" bestFit="1" customWidth="1"/>
    <col min="1274" max="1274" width="25.9453125" bestFit="1" customWidth="1"/>
    <col min="1275" max="1275" width="30.734375" bestFit="1" customWidth="1"/>
    <col min="1276" max="1276" width="19.41796875" bestFit="1" customWidth="1"/>
    <col min="1277" max="1277" width="37.26171875" bestFit="1" customWidth="1"/>
    <col min="1278" max="1278" width="25.9453125" bestFit="1" customWidth="1"/>
    <col min="1279" max="1279" width="30.734375" bestFit="1" customWidth="1"/>
    <col min="1280" max="1280" width="19.41796875" bestFit="1" customWidth="1"/>
    <col min="1281" max="1281" width="37.26171875" bestFit="1" customWidth="1"/>
    <col min="1282" max="1282" width="25.9453125" bestFit="1" customWidth="1"/>
    <col min="1283" max="1283" width="30.734375" bestFit="1" customWidth="1"/>
    <col min="1284" max="1284" width="19.41796875" bestFit="1" customWidth="1"/>
    <col min="1285" max="1285" width="37.26171875" bestFit="1" customWidth="1"/>
    <col min="1286" max="1286" width="25.9453125" bestFit="1" customWidth="1"/>
    <col min="1287" max="1287" width="30.734375" bestFit="1" customWidth="1"/>
    <col min="1288" max="1288" width="19.41796875" bestFit="1" customWidth="1"/>
    <col min="1289" max="1289" width="37.26171875" bestFit="1" customWidth="1"/>
    <col min="1290" max="1290" width="25.9453125" bestFit="1" customWidth="1"/>
    <col min="1291" max="1291" width="30.734375" bestFit="1" customWidth="1"/>
    <col min="1292" max="1292" width="19.41796875" bestFit="1" customWidth="1"/>
    <col min="1293" max="1293" width="37.26171875" bestFit="1" customWidth="1"/>
    <col min="1294" max="1294" width="25.9453125" bestFit="1" customWidth="1"/>
    <col min="1295" max="1295" width="30.734375" bestFit="1" customWidth="1"/>
    <col min="1296" max="1296" width="19.41796875" bestFit="1" customWidth="1"/>
    <col min="1297" max="1297" width="37.26171875" bestFit="1" customWidth="1"/>
    <col min="1298" max="1298" width="25.9453125" bestFit="1" customWidth="1"/>
    <col min="1299" max="1299" width="30.734375" bestFit="1" customWidth="1"/>
    <col min="1300" max="1300" width="19.41796875" bestFit="1" customWidth="1"/>
    <col min="1301" max="1301" width="37.26171875" bestFit="1" customWidth="1"/>
    <col min="1302" max="1302" width="25.9453125" bestFit="1" customWidth="1"/>
    <col min="1303" max="1303" width="30.734375" bestFit="1" customWidth="1"/>
    <col min="1304" max="1304" width="19.41796875" bestFit="1" customWidth="1"/>
    <col min="1305" max="1305" width="37.26171875" bestFit="1" customWidth="1"/>
    <col min="1306" max="1306" width="25.9453125" bestFit="1" customWidth="1"/>
    <col min="1307" max="1307" width="30.734375" bestFit="1" customWidth="1"/>
    <col min="1308" max="1308" width="19.41796875" bestFit="1" customWidth="1"/>
    <col min="1309" max="1309" width="37.26171875" bestFit="1" customWidth="1"/>
    <col min="1310" max="1310" width="25.9453125" bestFit="1" customWidth="1"/>
    <col min="1311" max="1311" width="30.734375" bestFit="1" customWidth="1"/>
    <col min="1312" max="1312" width="19.41796875" bestFit="1" customWidth="1"/>
    <col min="1313" max="1313" width="37.26171875" bestFit="1" customWidth="1"/>
    <col min="1314" max="1314" width="25.9453125" bestFit="1" customWidth="1"/>
    <col min="1315" max="1315" width="30.734375" bestFit="1" customWidth="1"/>
    <col min="1316" max="1316" width="19.41796875" bestFit="1" customWidth="1"/>
    <col min="1317" max="1317" width="37.26171875" bestFit="1" customWidth="1"/>
    <col min="1318" max="1318" width="25.9453125" bestFit="1" customWidth="1"/>
    <col min="1319" max="1319" width="30.734375" bestFit="1" customWidth="1"/>
    <col min="1320" max="1320" width="19.41796875" bestFit="1" customWidth="1"/>
    <col min="1321" max="1321" width="37.26171875" bestFit="1" customWidth="1"/>
    <col min="1322" max="1322" width="25.9453125" bestFit="1" customWidth="1"/>
    <col min="1323" max="1323" width="30.734375" bestFit="1" customWidth="1"/>
    <col min="1324" max="1324" width="19.41796875" bestFit="1" customWidth="1"/>
    <col min="1325" max="1325" width="37.26171875" bestFit="1" customWidth="1"/>
    <col min="1326" max="1326" width="25.9453125" bestFit="1" customWidth="1"/>
    <col min="1327" max="1327" width="30.734375" bestFit="1" customWidth="1"/>
    <col min="1328" max="1328" width="19.41796875" bestFit="1" customWidth="1"/>
    <col min="1329" max="1329" width="37.26171875" bestFit="1" customWidth="1"/>
    <col min="1330" max="1330" width="25.9453125" bestFit="1" customWidth="1"/>
    <col min="1331" max="1331" width="30.734375" bestFit="1" customWidth="1"/>
    <col min="1332" max="1332" width="19.41796875" bestFit="1" customWidth="1"/>
    <col min="1333" max="1333" width="38.26171875" bestFit="1" customWidth="1"/>
    <col min="1334" max="1334" width="26.9453125" bestFit="1" customWidth="1"/>
    <col min="1335" max="1335" width="35.3125" bestFit="1" customWidth="1"/>
    <col min="1336" max="1336" width="24" bestFit="1" customWidth="1"/>
  </cols>
  <sheetData>
    <row r="1" spans="1:5" x14ac:dyDescent="0.55000000000000004">
      <c r="A1" s="2" t="s">
        <v>17</v>
      </c>
      <c r="B1" s="5" t="s">
        <v>209</v>
      </c>
    </row>
    <row r="3" spans="1:5" x14ac:dyDescent="0.55000000000000004">
      <c r="A3" s="2" t="s">
        <v>214</v>
      </c>
      <c r="B3" s="2" t="s">
        <v>210</v>
      </c>
      <c r="C3"/>
    </row>
    <row r="4" spans="1:5" x14ac:dyDescent="0.55000000000000004">
      <c r="A4" s="2" t="s">
        <v>207</v>
      </c>
      <c r="B4" t="s">
        <v>26</v>
      </c>
      <c r="C4" t="s">
        <v>38</v>
      </c>
      <c r="D4" t="s">
        <v>34</v>
      </c>
      <c r="E4" t="s">
        <v>208</v>
      </c>
    </row>
    <row r="5" spans="1:5" x14ac:dyDescent="0.55000000000000004">
      <c r="A5" s="3" t="s">
        <v>179</v>
      </c>
      <c r="B5" s="8">
        <v>0</v>
      </c>
      <c r="C5" s="8">
        <v>0</v>
      </c>
      <c r="D5" s="8">
        <v>1</v>
      </c>
      <c r="E5" s="8">
        <v>1</v>
      </c>
    </row>
    <row r="6" spans="1:5" x14ac:dyDescent="0.55000000000000004">
      <c r="A6" s="3" t="s">
        <v>183</v>
      </c>
      <c r="B6" s="8">
        <v>0</v>
      </c>
      <c r="C6" s="8">
        <v>0</v>
      </c>
      <c r="D6" s="8">
        <v>1</v>
      </c>
      <c r="E6" s="8">
        <v>1</v>
      </c>
    </row>
    <row r="7" spans="1:5" x14ac:dyDescent="0.55000000000000004">
      <c r="A7" s="3" t="s">
        <v>161</v>
      </c>
      <c r="B7" s="8">
        <v>8.3333333333333329E-2</v>
      </c>
      <c r="C7" s="8">
        <v>8.3333333333333329E-2</v>
      </c>
      <c r="D7" s="8">
        <v>0.83333333333333337</v>
      </c>
      <c r="E7" s="8">
        <v>1</v>
      </c>
    </row>
    <row r="8" spans="1:5" x14ac:dyDescent="0.55000000000000004">
      <c r="A8" s="3" t="s">
        <v>171</v>
      </c>
      <c r="B8" s="8">
        <v>0.1111111111111111</v>
      </c>
      <c r="C8" s="8">
        <v>0</v>
      </c>
      <c r="D8" s="8">
        <v>0.88888888888888884</v>
      </c>
      <c r="E8" s="8">
        <v>1</v>
      </c>
    </row>
    <row r="9" spans="1:5" x14ac:dyDescent="0.55000000000000004">
      <c r="A9" s="3" t="s">
        <v>186</v>
      </c>
      <c r="B9" s="8">
        <v>0</v>
      </c>
      <c r="C9" s="8">
        <v>0</v>
      </c>
      <c r="D9" s="8">
        <v>1</v>
      </c>
      <c r="E9" s="8">
        <v>1</v>
      </c>
    </row>
    <row r="10" spans="1:5" x14ac:dyDescent="0.55000000000000004">
      <c r="A10" s="3" t="s">
        <v>25</v>
      </c>
      <c r="B10" s="9">
        <v>0.37692307692307692</v>
      </c>
      <c r="C10" s="8">
        <v>0.1076923076923077</v>
      </c>
      <c r="D10" s="8">
        <v>0.51538461538461533</v>
      </c>
      <c r="E10" s="8">
        <v>1</v>
      </c>
    </row>
    <row r="11" spans="1:5" x14ac:dyDescent="0.55000000000000004">
      <c r="A11" s="3" t="s">
        <v>208</v>
      </c>
      <c r="B11" s="8">
        <v>0.2982456140350877</v>
      </c>
      <c r="C11" s="8">
        <v>8.771929824561403E-2</v>
      </c>
      <c r="D11" s="8">
        <v>0.61403508771929827</v>
      </c>
      <c r="E11" s="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D29" sqref="D29"/>
    </sheetView>
  </sheetViews>
  <sheetFormatPr defaultRowHeight="14.4" x14ac:dyDescent="0.55000000000000004"/>
  <cols>
    <col min="1" max="1" width="12.7890625" bestFit="1" customWidth="1"/>
    <col min="2" max="2" width="17.62890625" style="5" bestFit="1" customWidth="1"/>
    <col min="3" max="3" width="13.15625" style="5" bestFit="1" customWidth="1"/>
    <col min="4" max="4" width="20.62890625" bestFit="1" customWidth="1"/>
    <col min="5" max="6" width="10.20703125" bestFit="1" customWidth="1"/>
    <col min="7" max="7" width="30.734375" bestFit="1" customWidth="1"/>
    <col min="8" max="8" width="19.41796875" bestFit="1" customWidth="1"/>
    <col min="9" max="9" width="30.734375" bestFit="1" customWidth="1"/>
    <col min="10" max="10" width="19.41796875" bestFit="1" customWidth="1"/>
    <col min="11" max="11" width="30.734375" bestFit="1" customWidth="1"/>
    <col min="12" max="12" width="19.41796875" bestFit="1" customWidth="1"/>
    <col min="13" max="13" width="30.734375" bestFit="1" customWidth="1"/>
    <col min="14" max="14" width="19.41796875" bestFit="1" customWidth="1"/>
    <col min="15" max="15" width="30.734375" bestFit="1" customWidth="1"/>
    <col min="16" max="16" width="19.41796875" bestFit="1" customWidth="1"/>
    <col min="17" max="17" width="30.734375" bestFit="1" customWidth="1"/>
    <col min="18" max="18" width="19.41796875" bestFit="1" customWidth="1"/>
    <col min="19" max="19" width="30.734375" bestFit="1" customWidth="1"/>
    <col min="20" max="20" width="19.41796875" bestFit="1" customWidth="1"/>
    <col min="21" max="21" width="30.734375" bestFit="1" customWidth="1"/>
    <col min="22" max="22" width="19.41796875" bestFit="1" customWidth="1"/>
    <col min="23" max="23" width="30.734375" bestFit="1" customWidth="1"/>
    <col min="24" max="24" width="19.41796875" bestFit="1" customWidth="1"/>
    <col min="25" max="25" width="30.734375" bestFit="1" customWidth="1"/>
    <col min="26" max="26" width="19.41796875" bestFit="1" customWidth="1"/>
    <col min="27" max="27" width="30.734375" bestFit="1" customWidth="1"/>
    <col min="28" max="28" width="19.41796875" bestFit="1" customWidth="1"/>
    <col min="29" max="29" width="30.734375" bestFit="1" customWidth="1"/>
    <col min="30" max="30" width="19.41796875" bestFit="1" customWidth="1"/>
    <col min="31" max="31" width="30.734375" bestFit="1" customWidth="1"/>
    <col min="32" max="32" width="19.41796875" bestFit="1" customWidth="1"/>
    <col min="33" max="33" width="30.734375" bestFit="1" customWidth="1"/>
    <col min="34" max="34" width="19.41796875" bestFit="1" customWidth="1"/>
    <col min="35" max="35" width="30.734375" bestFit="1" customWidth="1"/>
    <col min="36" max="36" width="19.41796875" bestFit="1" customWidth="1"/>
    <col min="37" max="37" width="30.734375" bestFit="1" customWidth="1"/>
    <col min="38" max="38" width="19.41796875" bestFit="1" customWidth="1"/>
    <col min="39" max="39" width="30.734375" bestFit="1" customWidth="1"/>
    <col min="40" max="40" width="19.41796875" bestFit="1" customWidth="1"/>
    <col min="41" max="41" width="30.734375" bestFit="1" customWidth="1"/>
    <col min="42" max="42" width="19.41796875" bestFit="1" customWidth="1"/>
    <col min="43" max="43" width="30.734375" bestFit="1" customWidth="1"/>
    <col min="44" max="44" width="19.41796875" bestFit="1" customWidth="1"/>
    <col min="45" max="45" width="30.734375" bestFit="1" customWidth="1"/>
    <col min="46" max="46" width="19.41796875" bestFit="1" customWidth="1"/>
    <col min="47" max="47" width="30.734375" bestFit="1" customWidth="1"/>
    <col min="48" max="48" width="19.41796875" bestFit="1" customWidth="1"/>
    <col min="49" max="49" width="30.734375" bestFit="1" customWidth="1"/>
    <col min="50" max="50" width="19.41796875" bestFit="1" customWidth="1"/>
    <col min="51" max="51" width="30.734375" bestFit="1" customWidth="1"/>
    <col min="52" max="52" width="19.41796875" bestFit="1" customWidth="1"/>
    <col min="53" max="53" width="30.734375" bestFit="1" customWidth="1"/>
    <col min="54" max="54" width="19.41796875" bestFit="1" customWidth="1"/>
    <col min="55" max="55" width="30.734375" bestFit="1" customWidth="1"/>
    <col min="56" max="56" width="19.41796875" bestFit="1" customWidth="1"/>
    <col min="57" max="57" width="30.734375" bestFit="1" customWidth="1"/>
    <col min="58" max="58" width="19.41796875" bestFit="1" customWidth="1"/>
    <col min="59" max="59" width="30.734375" bestFit="1" customWidth="1"/>
    <col min="60" max="60" width="19.41796875" bestFit="1" customWidth="1"/>
    <col min="61" max="61" width="30.734375" bestFit="1" customWidth="1"/>
    <col min="62" max="62" width="19.41796875" bestFit="1" customWidth="1"/>
    <col min="63" max="63" width="30.734375" bestFit="1" customWidth="1"/>
    <col min="64" max="64" width="19.41796875" bestFit="1" customWidth="1"/>
    <col min="65" max="65" width="30.734375" bestFit="1" customWidth="1"/>
    <col min="66" max="66" width="19.41796875" bestFit="1" customWidth="1"/>
    <col min="67" max="67" width="30.734375" bestFit="1" customWidth="1"/>
    <col min="68" max="68" width="19.41796875" bestFit="1" customWidth="1"/>
    <col min="69" max="69" width="30.734375" bestFit="1" customWidth="1"/>
    <col min="70" max="70" width="19.41796875" bestFit="1" customWidth="1"/>
    <col min="71" max="71" width="30.734375" bestFit="1" customWidth="1"/>
    <col min="72" max="72" width="19.41796875" bestFit="1" customWidth="1"/>
    <col min="73" max="73" width="30.734375" bestFit="1" customWidth="1"/>
    <col min="74" max="74" width="19.41796875" bestFit="1" customWidth="1"/>
    <col min="75" max="75" width="30.734375" bestFit="1" customWidth="1"/>
    <col min="76" max="76" width="19.41796875" bestFit="1" customWidth="1"/>
    <col min="77" max="77" width="30.734375" bestFit="1" customWidth="1"/>
    <col min="78" max="78" width="19.41796875" bestFit="1" customWidth="1"/>
    <col min="79" max="79" width="30.734375" bestFit="1" customWidth="1"/>
    <col min="80" max="80" width="19.41796875" bestFit="1" customWidth="1"/>
    <col min="81" max="81" width="30.734375" bestFit="1" customWidth="1"/>
    <col min="82" max="82" width="19.41796875" bestFit="1" customWidth="1"/>
    <col min="83" max="83" width="30.734375" bestFit="1" customWidth="1"/>
    <col min="84" max="84" width="19.41796875" bestFit="1" customWidth="1"/>
    <col min="85" max="85" width="30.734375" bestFit="1" customWidth="1"/>
    <col min="86" max="86" width="19.41796875" bestFit="1" customWidth="1"/>
    <col min="87" max="87" width="30.734375" bestFit="1" customWidth="1"/>
    <col min="88" max="88" width="19.41796875" bestFit="1" customWidth="1"/>
    <col min="89" max="89" width="30.734375" bestFit="1" customWidth="1"/>
    <col min="90" max="90" width="19.41796875" bestFit="1" customWidth="1"/>
    <col min="91" max="91" width="30.734375" bestFit="1" customWidth="1"/>
    <col min="92" max="92" width="19.41796875" bestFit="1" customWidth="1"/>
    <col min="93" max="93" width="30.734375" bestFit="1" customWidth="1"/>
    <col min="94" max="94" width="19.41796875" bestFit="1" customWidth="1"/>
    <col min="95" max="95" width="30.734375" bestFit="1" customWidth="1"/>
    <col min="96" max="96" width="19.41796875" bestFit="1" customWidth="1"/>
    <col min="97" max="97" width="30.734375" bestFit="1" customWidth="1"/>
    <col min="98" max="98" width="19.41796875" bestFit="1" customWidth="1"/>
    <col min="99" max="99" width="30.734375" bestFit="1" customWidth="1"/>
    <col min="100" max="100" width="19.41796875" bestFit="1" customWidth="1"/>
    <col min="101" max="101" width="30.734375" bestFit="1" customWidth="1"/>
    <col min="102" max="102" width="19.41796875" bestFit="1" customWidth="1"/>
    <col min="103" max="103" width="30.734375" bestFit="1" customWidth="1"/>
    <col min="104" max="104" width="19.41796875" bestFit="1" customWidth="1"/>
    <col min="105" max="105" width="30.734375" bestFit="1" customWidth="1"/>
    <col min="106" max="106" width="19.41796875" bestFit="1" customWidth="1"/>
    <col min="107" max="107" width="30.734375" bestFit="1" customWidth="1"/>
    <col min="108" max="108" width="19.41796875" bestFit="1" customWidth="1"/>
    <col min="109" max="109" width="30.734375" bestFit="1" customWidth="1"/>
    <col min="110" max="110" width="19.41796875" bestFit="1" customWidth="1"/>
    <col min="111" max="111" width="30.734375" bestFit="1" customWidth="1"/>
    <col min="112" max="112" width="19.41796875" bestFit="1" customWidth="1"/>
    <col min="113" max="113" width="30.734375" bestFit="1" customWidth="1"/>
    <col min="114" max="114" width="19.41796875" bestFit="1" customWidth="1"/>
    <col min="115" max="115" width="30.734375" bestFit="1" customWidth="1"/>
    <col min="116" max="116" width="19.41796875" bestFit="1" customWidth="1"/>
    <col min="117" max="117" width="30.734375" bestFit="1" customWidth="1"/>
    <col min="118" max="118" width="19.41796875" bestFit="1" customWidth="1"/>
    <col min="119" max="119" width="30.734375" bestFit="1" customWidth="1"/>
    <col min="120" max="120" width="19.41796875" bestFit="1" customWidth="1"/>
    <col min="121" max="121" width="30.734375" bestFit="1" customWidth="1"/>
    <col min="122" max="122" width="19.41796875" bestFit="1" customWidth="1"/>
    <col min="123" max="123" width="30.734375" bestFit="1" customWidth="1"/>
    <col min="124" max="124" width="19.41796875" bestFit="1" customWidth="1"/>
    <col min="125" max="125" width="30.734375" bestFit="1" customWidth="1"/>
    <col min="126" max="126" width="19.41796875" bestFit="1" customWidth="1"/>
    <col min="127" max="127" width="30.734375" bestFit="1" customWidth="1"/>
    <col min="128" max="128" width="19.41796875" bestFit="1" customWidth="1"/>
    <col min="129" max="129" width="30.734375" bestFit="1" customWidth="1"/>
    <col min="130" max="130" width="19.41796875" bestFit="1" customWidth="1"/>
    <col min="131" max="131" width="30.734375" bestFit="1" customWidth="1"/>
    <col min="132" max="132" width="19.41796875" bestFit="1" customWidth="1"/>
    <col min="133" max="133" width="30.734375" bestFit="1" customWidth="1"/>
    <col min="134" max="134" width="19.41796875" bestFit="1" customWidth="1"/>
    <col min="135" max="135" width="30.734375" bestFit="1" customWidth="1"/>
    <col min="136" max="136" width="19.41796875" bestFit="1" customWidth="1"/>
    <col min="137" max="137" width="30.734375" bestFit="1" customWidth="1"/>
    <col min="138" max="138" width="19.41796875" bestFit="1" customWidth="1"/>
    <col min="139" max="139" width="30.734375" bestFit="1" customWidth="1"/>
    <col min="140" max="140" width="19.41796875" bestFit="1" customWidth="1"/>
    <col min="141" max="141" width="30.734375" bestFit="1" customWidth="1"/>
    <col min="142" max="142" width="19.41796875" bestFit="1" customWidth="1"/>
    <col min="143" max="143" width="30.734375" bestFit="1" customWidth="1"/>
    <col min="144" max="144" width="19.41796875" bestFit="1" customWidth="1"/>
    <col min="145" max="145" width="30.734375" bestFit="1" customWidth="1"/>
    <col min="146" max="146" width="19.41796875" bestFit="1" customWidth="1"/>
    <col min="147" max="147" width="30.734375" bestFit="1" customWidth="1"/>
    <col min="148" max="148" width="19.41796875" bestFit="1" customWidth="1"/>
    <col min="149" max="149" width="30.734375" bestFit="1" customWidth="1"/>
    <col min="150" max="150" width="19.41796875" bestFit="1" customWidth="1"/>
    <col min="151" max="151" width="30.734375" bestFit="1" customWidth="1"/>
    <col min="152" max="152" width="19.41796875" bestFit="1" customWidth="1"/>
    <col min="153" max="153" width="30.734375" bestFit="1" customWidth="1"/>
    <col min="154" max="154" width="19.41796875" bestFit="1" customWidth="1"/>
    <col min="155" max="155" width="30.734375" bestFit="1" customWidth="1"/>
    <col min="156" max="156" width="19.41796875" bestFit="1" customWidth="1"/>
    <col min="157" max="157" width="30.734375" bestFit="1" customWidth="1"/>
    <col min="158" max="158" width="19.41796875" bestFit="1" customWidth="1"/>
    <col min="159" max="159" width="30.734375" bestFit="1" customWidth="1"/>
    <col min="160" max="160" width="19.41796875" bestFit="1" customWidth="1"/>
    <col min="161" max="161" width="30.734375" bestFit="1" customWidth="1"/>
    <col min="162" max="162" width="19.41796875" bestFit="1" customWidth="1"/>
    <col min="163" max="163" width="30.734375" bestFit="1" customWidth="1"/>
    <col min="164" max="164" width="19.41796875" bestFit="1" customWidth="1"/>
    <col min="165" max="165" width="30.734375" bestFit="1" customWidth="1"/>
    <col min="166" max="166" width="19.41796875" bestFit="1" customWidth="1"/>
    <col min="167" max="167" width="30.734375" bestFit="1" customWidth="1"/>
    <col min="168" max="168" width="19.41796875" bestFit="1" customWidth="1"/>
    <col min="169" max="169" width="30.734375" bestFit="1" customWidth="1"/>
    <col min="170" max="170" width="19.41796875" bestFit="1" customWidth="1"/>
    <col min="171" max="171" width="30.734375" bestFit="1" customWidth="1"/>
    <col min="172" max="172" width="19.41796875" bestFit="1" customWidth="1"/>
    <col min="173" max="173" width="30.734375" bestFit="1" customWidth="1"/>
    <col min="174" max="174" width="19.41796875" bestFit="1" customWidth="1"/>
    <col min="175" max="175" width="30.734375" bestFit="1" customWidth="1"/>
    <col min="176" max="176" width="19.41796875" bestFit="1" customWidth="1"/>
    <col min="177" max="177" width="30.734375" bestFit="1" customWidth="1"/>
    <col min="178" max="178" width="19.41796875" bestFit="1" customWidth="1"/>
    <col min="179" max="179" width="30.734375" bestFit="1" customWidth="1"/>
    <col min="180" max="180" width="19.41796875" bestFit="1" customWidth="1"/>
    <col min="181" max="181" width="30.734375" bestFit="1" customWidth="1"/>
    <col min="182" max="182" width="19.41796875" bestFit="1" customWidth="1"/>
    <col min="183" max="183" width="30.734375" bestFit="1" customWidth="1"/>
    <col min="184" max="184" width="19.41796875" bestFit="1" customWidth="1"/>
    <col min="185" max="185" width="30.734375" bestFit="1" customWidth="1"/>
    <col min="186" max="186" width="19.41796875" bestFit="1" customWidth="1"/>
    <col min="187" max="187" width="30.734375" bestFit="1" customWidth="1"/>
    <col min="188" max="188" width="19.41796875" bestFit="1" customWidth="1"/>
    <col min="189" max="189" width="30.734375" bestFit="1" customWidth="1"/>
    <col min="190" max="190" width="19.41796875" bestFit="1" customWidth="1"/>
    <col min="191" max="191" width="30.734375" bestFit="1" customWidth="1"/>
    <col min="192" max="192" width="19.41796875" bestFit="1" customWidth="1"/>
    <col min="193" max="193" width="30.734375" bestFit="1" customWidth="1"/>
    <col min="194" max="194" width="19.41796875" bestFit="1" customWidth="1"/>
    <col min="195" max="195" width="30.734375" bestFit="1" customWidth="1"/>
    <col min="196" max="196" width="19.41796875" bestFit="1" customWidth="1"/>
    <col min="197" max="197" width="30.734375" bestFit="1" customWidth="1"/>
    <col min="198" max="198" width="19.41796875" bestFit="1" customWidth="1"/>
    <col min="199" max="199" width="30.734375" bestFit="1" customWidth="1"/>
    <col min="200" max="200" width="19.41796875" bestFit="1" customWidth="1"/>
    <col min="201" max="201" width="30.734375" bestFit="1" customWidth="1"/>
    <col min="202" max="202" width="19.41796875" bestFit="1" customWidth="1"/>
    <col min="203" max="203" width="30.734375" bestFit="1" customWidth="1"/>
    <col min="204" max="204" width="19.41796875" bestFit="1" customWidth="1"/>
    <col min="205" max="205" width="30.734375" bestFit="1" customWidth="1"/>
    <col min="206" max="206" width="19.41796875" bestFit="1" customWidth="1"/>
    <col min="207" max="207" width="30.734375" bestFit="1" customWidth="1"/>
    <col min="208" max="208" width="19.41796875" bestFit="1" customWidth="1"/>
    <col min="209" max="209" width="30.734375" bestFit="1" customWidth="1"/>
    <col min="210" max="210" width="19.41796875" bestFit="1" customWidth="1"/>
    <col min="211" max="211" width="30.734375" bestFit="1" customWidth="1"/>
    <col min="212" max="212" width="19.41796875" bestFit="1" customWidth="1"/>
    <col min="213" max="213" width="30.734375" bestFit="1" customWidth="1"/>
    <col min="214" max="214" width="19.41796875" bestFit="1" customWidth="1"/>
    <col min="215" max="215" width="30.734375" bestFit="1" customWidth="1"/>
    <col min="216" max="216" width="19.41796875" bestFit="1" customWidth="1"/>
    <col min="217" max="217" width="30.734375" bestFit="1" customWidth="1"/>
    <col min="218" max="218" width="19.41796875" bestFit="1" customWidth="1"/>
    <col min="219" max="219" width="30.734375" bestFit="1" customWidth="1"/>
    <col min="220" max="220" width="19.41796875" bestFit="1" customWidth="1"/>
    <col min="221" max="221" width="30.734375" bestFit="1" customWidth="1"/>
    <col min="222" max="222" width="19.41796875" bestFit="1" customWidth="1"/>
    <col min="223" max="223" width="30.734375" bestFit="1" customWidth="1"/>
    <col min="224" max="224" width="19.41796875" bestFit="1" customWidth="1"/>
    <col min="225" max="225" width="30.734375" bestFit="1" customWidth="1"/>
    <col min="226" max="226" width="19.41796875" bestFit="1" customWidth="1"/>
    <col min="227" max="227" width="30.734375" bestFit="1" customWidth="1"/>
    <col min="228" max="228" width="19.41796875" bestFit="1" customWidth="1"/>
    <col min="229" max="229" width="30.734375" bestFit="1" customWidth="1"/>
    <col min="230" max="230" width="19.41796875" bestFit="1" customWidth="1"/>
    <col min="231" max="231" width="30.734375" bestFit="1" customWidth="1"/>
    <col min="232" max="232" width="19.41796875" bestFit="1" customWidth="1"/>
    <col min="233" max="233" width="30.734375" bestFit="1" customWidth="1"/>
    <col min="234" max="234" width="19.41796875" bestFit="1" customWidth="1"/>
    <col min="235" max="235" width="30.734375" bestFit="1" customWidth="1"/>
    <col min="236" max="236" width="19.41796875" bestFit="1" customWidth="1"/>
    <col min="237" max="237" width="30.734375" bestFit="1" customWidth="1"/>
    <col min="238" max="238" width="19.41796875" bestFit="1" customWidth="1"/>
    <col min="239" max="239" width="30.734375" bestFit="1" customWidth="1"/>
    <col min="240" max="240" width="19.41796875" bestFit="1" customWidth="1"/>
    <col min="241" max="241" width="30.734375" bestFit="1" customWidth="1"/>
    <col min="242" max="242" width="19.41796875" bestFit="1" customWidth="1"/>
    <col min="243" max="243" width="30.734375" bestFit="1" customWidth="1"/>
    <col min="244" max="244" width="19.41796875" bestFit="1" customWidth="1"/>
    <col min="245" max="245" width="30.734375" bestFit="1" customWidth="1"/>
    <col min="246" max="246" width="19.41796875" bestFit="1" customWidth="1"/>
    <col min="247" max="247" width="30.734375" bestFit="1" customWidth="1"/>
    <col min="248" max="248" width="19.41796875" bestFit="1" customWidth="1"/>
    <col min="249" max="249" width="30.734375" bestFit="1" customWidth="1"/>
    <col min="250" max="250" width="19.41796875" bestFit="1" customWidth="1"/>
    <col min="251" max="251" width="30.734375" bestFit="1" customWidth="1"/>
    <col min="252" max="252" width="19.41796875" bestFit="1" customWidth="1"/>
    <col min="253" max="253" width="30.734375" bestFit="1" customWidth="1"/>
    <col min="254" max="254" width="19.41796875" bestFit="1" customWidth="1"/>
    <col min="255" max="255" width="30.734375" bestFit="1" customWidth="1"/>
    <col min="256" max="256" width="19.41796875" bestFit="1" customWidth="1"/>
    <col min="257" max="257" width="30.734375" bestFit="1" customWidth="1"/>
    <col min="258" max="258" width="19.41796875" bestFit="1" customWidth="1"/>
    <col min="259" max="259" width="30.734375" bestFit="1" customWidth="1"/>
    <col min="260" max="260" width="19.41796875" bestFit="1" customWidth="1"/>
    <col min="261" max="261" width="30.734375" bestFit="1" customWidth="1"/>
    <col min="262" max="262" width="19.41796875" bestFit="1" customWidth="1"/>
    <col min="263" max="263" width="30.734375" bestFit="1" customWidth="1"/>
    <col min="264" max="264" width="19.41796875" bestFit="1" customWidth="1"/>
    <col min="265" max="265" width="30.734375" bestFit="1" customWidth="1"/>
    <col min="266" max="266" width="19.41796875" bestFit="1" customWidth="1"/>
    <col min="267" max="267" width="30.734375" bestFit="1" customWidth="1"/>
    <col min="268" max="268" width="19.41796875" bestFit="1" customWidth="1"/>
    <col min="269" max="269" width="30.734375" bestFit="1" customWidth="1"/>
    <col min="270" max="270" width="19.41796875" bestFit="1" customWidth="1"/>
    <col min="271" max="271" width="30.734375" bestFit="1" customWidth="1"/>
    <col min="272" max="272" width="19.41796875" bestFit="1" customWidth="1"/>
    <col min="273" max="273" width="30.734375" bestFit="1" customWidth="1"/>
    <col min="274" max="274" width="19.41796875" bestFit="1" customWidth="1"/>
    <col min="275" max="275" width="30.734375" bestFit="1" customWidth="1"/>
    <col min="276" max="276" width="19.41796875" bestFit="1" customWidth="1"/>
    <col min="277" max="277" width="30.734375" bestFit="1" customWidth="1"/>
    <col min="278" max="278" width="19.41796875" bestFit="1" customWidth="1"/>
    <col min="279" max="279" width="30.734375" bestFit="1" customWidth="1"/>
    <col min="280" max="280" width="19.41796875" bestFit="1" customWidth="1"/>
    <col min="281" max="281" width="30.734375" bestFit="1" customWidth="1"/>
    <col min="282" max="282" width="19.41796875" bestFit="1" customWidth="1"/>
    <col min="283" max="283" width="30.734375" bestFit="1" customWidth="1"/>
    <col min="284" max="284" width="19.41796875" bestFit="1" customWidth="1"/>
    <col min="285" max="285" width="30.734375" bestFit="1" customWidth="1"/>
    <col min="286" max="286" width="19.41796875" bestFit="1" customWidth="1"/>
    <col min="287" max="287" width="30.734375" bestFit="1" customWidth="1"/>
    <col min="288" max="288" width="19.41796875" bestFit="1" customWidth="1"/>
    <col min="289" max="289" width="30.734375" bestFit="1" customWidth="1"/>
    <col min="290" max="290" width="19.41796875" bestFit="1" customWidth="1"/>
    <col min="291" max="291" width="30.734375" bestFit="1" customWidth="1"/>
    <col min="292" max="292" width="19.41796875" bestFit="1" customWidth="1"/>
    <col min="293" max="293" width="30.734375" bestFit="1" customWidth="1"/>
    <col min="294" max="294" width="19.41796875" bestFit="1" customWidth="1"/>
    <col min="295" max="295" width="30.734375" bestFit="1" customWidth="1"/>
    <col min="296" max="296" width="19.41796875" bestFit="1" customWidth="1"/>
    <col min="297" max="297" width="30.734375" bestFit="1" customWidth="1"/>
    <col min="298" max="298" width="19.41796875" bestFit="1" customWidth="1"/>
    <col min="299" max="299" width="30.734375" bestFit="1" customWidth="1"/>
    <col min="300" max="300" width="19.41796875" bestFit="1" customWidth="1"/>
    <col min="301" max="301" width="30.734375" bestFit="1" customWidth="1"/>
    <col min="302" max="302" width="19.41796875" bestFit="1" customWidth="1"/>
    <col min="303" max="303" width="30.734375" bestFit="1" customWidth="1"/>
    <col min="304" max="304" width="19.41796875" bestFit="1" customWidth="1"/>
    <col min="305" max="305" width="30.734375" bestFit="1" customWidth="1"/>
    <col min="306" max="306" width="19.41796875" bestFit="1" customWidth="1"/>
    <col min="307" max="307" width="30.734375" bestFit="1" customWidth="1"/>
    <col min="308" max="308" width="19.41796875" bestFit="1" customWidth="1"/>
    <col min="309" max="309" width="30.734375" bestFit="1" customWidth="1"/>
    <col min="310" max="310" width="19.41796875" bestFit="1" customWidth="1"/>
    <col min="311" max="311" width="30.734375" bestFit="1" customWidth="1"/>
    <col min="312" max="312" width="19.41796875" bestFit="1" customWidth="1"/>
    <col min="313" max="313" width="30.734375" bestFit="1" customWidth="1"/>
    <col min="314" max="314" width="19.41796875" bestFit="1" customWidth="1"/>
    <col min="315" max="315" width="30.734375" bestFit="1" customWidth="1"/>
    <col min="316" max="316" width="19.41796875" bestFit="1" customWidth="1"/>
    <col min="317" max="317" width="30.734375" bestFit="1" customWidth="1"/>
    <col min="318" max="318" width="19.41796875" bestFit="1" customWidth="1"/>
    <col min="319" max="319" width="30.734375" bestFit="1" customWidth="1"/>
    <col min="320" max="320" width="19.41796875" bestFit="1" customWidth="1"/>
    <col min="321" max="321" width="30.734375" bestFit="1" customWidth="1"/>
    <col min="322" max="322" width="19.41796875" bestFit="1" customWidth="1"/>
    <col min="323" max="323" width="30.734375" bestFit="1" customWidth="1"/>
    <col min="324" max="324" width="19.41796875" bestFit="1" customWidth="1"/>
    <col min="325" max="325" width="30.734375" bestFit="1" customWidth="1"/>
    <col min="326" max="326" width="19.41796875" bestFit="1" customWidth="1"/>
    <col min="327" max="327" width="30.734375" bestFit="1" customWidth="1"/>
    <col min="328" max="328" width="19.41796875" bestFit="1" customWidth="1"/>
    <col min="329" max="329" width="30.734375" bestFit="1" customWidth="1"/>
    <col min="330" max="330" width="19.41796875" bestFit="1" customWidth="1"/>
    <col min="331" max="331" width="30.734375" bestFit="1" customWidth="1"/>
    <col min="332" max="332" width="19.41796875" bestFit="1" customWidth="1"/>
    <col min="333" max="333" width="30.734375" bestFit="1" customWidth="1"/>
    <col min="334" max="334" width="19.41796875" bestFit="1" customWidth="1"/>
    <col min="335" max="335" width="30.734375" bestFit="1" customWidth="1"/>
    <col min="336" max="336" width="19.41796875" bestFit="1" customWidth="1"/>
    <col min="337" max="337" width="30.734375" bestFit="1" customWidth="1"/>
    <col min="338" max="338" width="19.41796875" bestFit="1" customWidth="1"/>
    <col min="339" max="339" width="30.734375" bestFit="1" customWidth="1"/>
    <col min="340" max="340" width="19.41796875" bestFit="1" customWidth="1"/>
    <col min="341" max="341" width="30.734375" bestFit="1" customWidth="1"/>
    <col min="342" max="342" width="19.41796875" bestFit="1" customWidth="1"/>
    <col min="343" max="343" width="30.734375" bestFit="1" customWidth="1"/>
    <col min="344" max="344" width="19.41796875" bestFit="1" customWidth="1"/>
    <col min="345" max="345" width="30.734375" bestFit="1" customWidth="1"/>
    <col min="346" max="346" width="19.41796875" bestFit="1" customWidth="1"/>
    <col min="347" max="347" width="30.734375" bestFit="1" customWidth="1"/>
    <col min="348" max="348" width="19.41796875" bestFit="1" customWidth="1"/>
    <col min="349" max="349" width="30.734375" bestFit="1" customWidth="1"/>
    <col min="350" max="350" width="19.41796875" bestFit="1" customWidth="1"/>
    <col min="351" max="351" width="30.734375" bestFit="1" customWidth="1"/>
    <col min="352" max="352" width="19.41796875" bestFit="1" customWidth="1"/>
    <col min="353" max="353" width="30.734375" bestFit="1" customWidth="1"/>
    <col min="354" max="354" width="19.41796875" bestFit="1" customWidth="1"/>
    <col min="355" max="355" width="30.734375" bestFit="1" customWidth="1"/>
    <col min="356" max="356" width="19.41796875" bestFit="1" customWidth="1"/>
    <col min="357" max="357" width="30.734375" bestFit="1" customWidth="1"/>
    <col min="358" max="358" width="19.41796875" bestFit="1" customWidth="1"/>
    <col min="359" max="359" width="30.734375" bestFit="1" customWidth="1"/>
    <col min="360" max="360" width="19.41796875" bestFit="1" customWidth="1"/>
    <col min="361" max="361" width="30.734375" bestFit="1" customWidth="1"/>
    <col min="362" max="362" width="19.41796875" bestFit="1" customWidth="1"/>
    <col min="363" max="363" width="30.734375" bestFit="1" customWidth="1"/>
    <col min="364" max="364" width="19.41796875" bestFit="1" customWidth="1"/>
    <col min="365" max="365" width="30.734375" bestFit="1" customWidth="1"/>
    <col min="366" max="366" width="19.41796875" bestFit="1" customWidth="1"/>
    <col min="367" max="367" width="30.734375" bestFit="1" customWidth="1"/>
    <col min="368" max="368" width="19.41796875" bestFit="1" customWidth="1"/>
    <col min="369" max="369" width="30.734375" bestFit="1" customWidth="1"/>
    <col min="370" max="370" width="19.41796875" bestFit="1" customWidth="1"/>
    <col min="371" max="371" width="30.734375" bestFit="1" customWidth="1"/>
    <col min="372" max="372" width="19.41796875" bestFit="1" customWidth="1"/>
    <col min="373" max="373" width="30.734375" bestFit="1" customWidth="1"/>
    <col min="374" max="374" width="19.41796875" bestFit="1" customWidth="1"/>
    <col min="375" max="375" width="30.734375" bestFit="1" customWidth="1"/>
    <col min="376" max="376" width="19.41796875" bestFit="1" customWidth="1"/>
    <col min="377" max="377" width="30.734375" bestFit="1" customWidth="1"/>
    <col min="378" max="378" width="19.41796875" bestFit="1" customWidth="1"/>
    <col min="379" max="379" width="30.734375" bestFit="1" customWidth="1"/>
    <col min="380" max="380" width="19.41796875" bestFit="1" customWidth="1"/>
    <col min="381" max="381" width="30.734375" bestFit="1" customWidth="1"/>
    <col min="382" max="382" width="19.41796875" bestFit="1" customWidth="1"/>
    <col min="383" max="383" width="30.734375" bestFit="1" customWidth="1"/>
    <col min="384" max="384" width="19.41796875" bestFit="1" customWidth="1"/>
    <col min="385" max="385" width="30.734375" bestFit="1" customWidth="1"/>
    <col min="386" max="386" width="19.41796875" bestFit="1" customWidth="1"/>
    <col min="387" max="387" width="30.734375" bestFit="1" customWidth="1"/>
    <col min="388" max="388" width="19.41796875" bestFit="1" customWidth="1"/>
    <col min="389" max="389" width="30.734375" bestFit="1" customWidth="1"/>
    <col min="390" max="390" width="19.41796875" bestFit="1" customWidth="1"/>
    <col min="391" max="391" width="30.734375" bestFit="1" customWidth="1"/>
    <col min="392" max="392" width="19.41796875" bestFit="1" customWidth="1"/>
    <col min="393" max="393" width="30.734375" bestFit="1" customWidth="1"/>
    <col min="394" max="394" width="19.41796875" bestFit="1" customWidth="1"/>
    <col min="395" max="395" width="30.734375" bestFit="1" customWidth="1"/>
    <col min="396" max="396" width="19.41796875" bestFit="1" customWidth="1"/>
    <col min="397" max="397" width="30.734375" bestFit="1" customWidth="1"/>
    <col min="398" max="398" width="19.41796875" bestFit="1" customWidth="1"/>
    <col min="399" max="399" width="30.734375" bestFit="1" customWidth="1"/>
    <col min="400" max="400" width="19.41796875" bestFit="1" customWidth="1"/>
    <col min="401" max="401" width="30.734375" bestFit="1" customWidth="1"/>
    <col min="402" max="402" width="19.41796875" bestFit="1" customWidth="1"/>
    <col min="403" max="403" width="30.734375" bestFit="1" customWidth="1"/>
    <col min="404" max="404" width="19.41796875" bestFit="1" customWidth="1"/>
    <col min="405" max="405" width="30.734375" bestFit="1" customWidth="1"/>
    <col min="406" max="406" width="19.41796875" bestFit="1" customWidth="1"/>
    <col min="407" max="407" width="30.734375" bestFit="1" customWidth="1"/>
    <col min="408" max="408" width="19.41796875" bestFit="1" customWidth="1"/>
    <col min="409" max="409" width="30.734375" bestFit="1" customWidth="1"/>
    <col min="410" max="410" width="19.41796875" bestFit="1" customWidth="1"/>
    <col min="411" max="411" width="30.734375" bestFit="1" customWidth="1"/>
    <col min="412" max="412" width="19.41796875" bestFit="1" customWidth="1"/>
    <col min="413" max="413" width="30.734375" bestFit="1" customWidth="1"/>
    <col min="414" max="414" width="19.41796875" bestFit="1" customWidth="1"/>
    <col min="415" max="415" width="30.734375" bestFit="1" customWidth="1"/>
    <col min="416" max="416" width="19.41796875" bestFit="1" customWidth="1"/>
    <col min="417" max="417" width="30.734375" bestFit="1" customWidth="1"/>
    <col min="418" max="418" width="19.41796875" bestFit="1" customWidth="1"/>
    <col min="419" max="419" width="30.734375" bestFit="1" customWidth="1"/>
    <col min="420" max="420" width="19.41796875" bestFit="1" customWidth="1"/>
    <col min="421" max="421" width="30.734375" bestFit="1" customWidth="1"/>
    <col min="422" max="422" width="19.41796875" bestFit="1" customWidth="1"/>
    <col min="423" max="423" width="30.734375" bestFit="1" customWidth="1"/>
    <col min="424" max="424" width="19.41796875" bestFit="1" customWidth="1"/>
    <col min="425" max="425" width="30.734375" bestFit="1" customWidth="1"/>
    <col min="426" max="426" width="19.41796875" bestFit="1" customWidth="1"/>
    <col min="427" max="427" width="30.734375" bestFit="1" customWidth="1"/>
    <col min="428" max="428" width="19.41796875" bestFit="1" customWidth="1"/>
    <col min="429" max="429" width="30.734375" bestFit="1" customWidth="1"/>
    <col min="430" max="430" width="19.41796875" bestFit="1" customWidth="1"/>
    <col min="431" max="431" width="30.734375" bestFit="1" customWidth="1"/>
    <col min="432" max="432" width="19.41796875" bestFit="1" customWidth="1"/>
    <col min="433" max="433" width="30.734375" bestFit="1" customWidth="1"/>
    <col min="434" max="434" width="19.41796875" bestFit="1" customWidth="1"/>
    <col min="435" max="435" width="30.734375" bestFit="1" customWidth="1"/>
    <col min="436" max="436" width="19.41796875" bestFit="1" customWidth="1"/>
    <col min="437" max="437" width="30.734375" bestFit="1" customWidth="1"/>
    <col min="438" max="438" width="19.41796875" bestFit="1" customWidth="1"/>
    <col min="439" max="439" width="30.734375" bestFit="1" customWidth="1"/>
    <col min="440" max="440" width="19.41796875" bestFit="1" customWidth="1"/>
    <col min="441" max="441" width="30.734375" bestFit="1" customWidth="1"/>
    <col min="442" max="442" width="19.41796875" bestFit="1" customWidth="1"/>
    <col min="443" max="443" width="30.734375" bestFit="1" customWidth="1"/>
    <col min="444" max="444" width="19.41796875" bestFit="1" customWidth="1"/>
    <col min="445" max="445" width="30.734375" bestFit="1" customWidth="1"/>
    <col min="446" max="446" width="19.41796875" bestFit="1" customWidth="1"/>
    <col min="447" max="447" width="30.734375" bestFit="1" customWidth="1"/>
    <col min="448" max="448" width="19.41796875" bestFit="1" customWidth="1"/>
    <col min="449" max="449" width="30.734375" bestFit="1" customWidth="1"/>
    <col min="450" max="450" width="19.41796875" bestFit="1" customWidth="1"/>
    <col min="451" max="451" width="30.734375" bestFit="1" customWidth="1"/>
    <col min="452" max="452" width="19.41796875" bestFit="1" customWidth="1"/>
    <col min="453" max="453" width="30.734375" bestFit="1" customWidth="1"/>
    <col min="454" max="454" width="19.41796875" bestFit="1" customWidth="1"/>
    <col min="455" max="455" width="30.734375" bestFit="1" customWidth="1"/>
    <col min="456" max="456" width="19.41796875" bestFit="1" customWidth="1"/>
    <col min="457" max="457" width="30.734375" bestFit="1" customWidth="1"/>
    <col min="458" max="458" width="19.41796875" bestFit="1" customWidth="1"/>
    <col min="459" max="459" width="30.734375" bestFit="1" customWidth="1"/>
    <col min="460" max="460" width="19.41796875" bestFit="1" customWidth="1"/>
    <col min="461" max="461" width="30.734375" bestFit="1" customWidth="1"/>
    <col min="462" max="462" width="19.41796875" bestFit="1" customWidth="1"/>
    <col min="463" max="463" width="30.734375" bestFit="1" customWidth="1"/>
    <col min="464" max="464" width="19.41796875" bestFit="1" customWidth="1"/>
    <col min="465" max="465" width="30.734375" bestFit="1" customWidth="1"/>
    <col min="466" max="466" width="19.41796875" bestFit="1" customWidth="1"/>
    <col min="467" max="467" width="30.734375" bestFit="1" customWidth="1"/>
    <col min="468" max="468" width="19.41796875" bestFit="1" customWidth="1"/>
    <col min="469" max="469" width="30.734375" bestFit="1" customWidth="1"/>
    <col min="470" max="470" width="19.41796875" bestFit="1" customWidth="1"/>
    <col min="471" max="471" width="30.734375" bestFit="1" customWidth="1"/>
    <col min="472" max="472" width="19.41796875" bestFit="1" customWidth="1"/>
    <col min="473" max="473" width="30.734375" bestFit="1" customWidth="1"/>
    <col min="474" max="474" width="19.41796875" bestFit="1" customWidth="1"/>
    <col min="475" max="475" width="30.734375" bestFit="1" customWidth="1"/>
    <col min="476" max="476" width="19.41796875" bestFit="1" customWidth="1"/>
    <col min="477" max="477" width="30.734375" bestFit="1" customWidth="1"/>
    <col min="478" max="478" width="19.41796875" bestFit="1" customWidth="1"/>
    <col min="479" max="479" width="30.734375" bestFit="1" customWidth="1"/>
    <col min="480" max="480" width="19.41796875" bestFit="1" customWidth="1"/>
    <col min="481" max="481" width="30.734375" bestFit="1" customWidth="1"/>
    <col min="482" max="482" width="19.41796875" bestFit="1" customWidth="1"/>
    <col min="483" max="483" width="30.734375" bestFit="1" customWidth="1"/>
    <col min="484" max="484" width="19.41796875" bestFit="1" customWidth="1"/>
    <col min="485" max="485" width="30.734375" bestFit="1" customWidth="1"/>
    <col min="486" max="486" width="19.41796875" bestFit="1" customWidth="1"/>
    <col min="487" max="487" width="30.734375" bestFit="1" customWidth="1"/>
    <col min="488" max="488" width="19.41796875" bestFit="1" customWidth="1"/>
    <col min="489" max="489" width="30.734375" bestFit="1" customWidth="1"/>
    <col min="490" max="490" width="19.41796875" bestFit="1" customWidth="1"/>
    <col min="491" max="491" width="30.734375" bestFit="1" customWidth="1"/>
    <col min="492" max="492" width="19.41796875" bestFit="1" customWidth="1"/>
    <col min="493" max="493" width="30.734375" bestFit="1" customWidth="1"/>
    <col min="494" max="494" width="19.41796875" bestFit="1" customWidth="1"/>
    <col min="495" max="495" width="30.734375" bestFit="1" customWidth="1"/>
    <col min="496" max="496" width="19.41796875" bestFit="1" customWidth="1"/>
    <col min="497" max="497" width="30.734375" bestFit="1" customWidth="1"/>
    <col min="498" max="498" width="19.41796875" bestFit="1" customWidth="1"/>
    <col min="499" max="499" width="30.734375" bestFit="1" customWidth="1"/>
    <col min="500" max="500" width="19.41796875" bestFit="1" customWidth="1"/>
    <col min="501" max="501" width="30.734375" bestFit="1" customWidth="1"/>
    <col min="502" max="502" width="19.41796875" bestFit="1" customWidth="1"/>
    <col min="503" max="503" width="30.734375" bestFit="1" customWidth="1"/>
    <col min="504" max="504" width="19.41796875" bestFit="1" customWidth="1"/>
    <col min="505" max="505" width="30.734375" bestFit="1" customWidth="1"/>
    <col min="506" max="506" width="19.41796875" bestFit="1" customWidth="1"/>
    <col min="507" max="507" width="30.734375" bestFit="1" customWidth="1"/>
    <col min="508" max="508" width="19.41796875" bestFit="1" customWidth="1"/>
    <col min="509" max="509" width="30.734375" bestFit="1" customWidth="1"/>
    <col min="510" max="510" width="19.41796875" bestFit="1" customWidth="1"/>
    <col min="511" max="511" width="30.734375" bestFit="1" customWidth="1"/>
    <col min="512" max="512" width="19.41796875" bestFit="1" customWidth="1"/>
    <col min="513" max="513" width="30.734375" bestFit="1" customWidth="1"/>
    <col min="514" max="514" width="19.41796875" bestFit="1" customWidth="1"/>
    <col min="515" max="515" width="30.734375" bestFit="1" customWidth="1"/>
    <col min="516" max="516" width="19.41796875" bestFit="1" customWidth="1"/>
    <col min="517" max="517" width="30.734375" bestFit="1" customWidth="1"/>
    <col min="518" max="518" width="19.41796875" bestFit="1" customWidth="1"/>
    <col min="519" max="519" width="30.734375" bestFit="1" customWidth="1"/>
    <col min="520" max="520" width="19.41796875" bestFit="1" customWidth="1"/>
    <col min="521" max="521" width="30.734375" bestFit="1" customWidth="1"/>
    <col min="522" max="522" width="19.41796875" bestFit="1" customWidth="1"/>
    <col min="523" max="523" width="30.734375" bestFit="1" customWidth="1"/>
    <col min="524" max="524" width="19.41796875" bestFit="1" customWidth="1"/>
    <col min="525" max="525" width="30.734375" bestFit="1" customWidth="1"/>
    <col min="526" max="526" width="19.41796875" bestFit="1" customWidth="1"/>
    <col min="527" max="527" width="30.734375" bestFit="1" customWidth="1"/>
    <col min="528" max="528" width="19.41796875" bestFit="1" customWidth="1"/>
    <col min="529" max="529" width="30.734375" bestFit="1" customWidth="1"/>
    <col min="530" max="530" width="19.41796875" bestFit="1" customWidth="1"/>
    <col min="531" max="531" width="30.734375" bestFit="1" customWidth="1"/>
    <col min="532" max="532" width="19.41796875" bestFit="1" customWidth="1"/>
    <col min="533" max="533" width="30.734375" bestFit="1" customWidth="1"/>
    <col min="534" max="534" width="19.41796875" bestFit="1" customWidth="1"/>
    <col min="535" max="535" width="30.734375" bestFit="1" customWidth="1"/>
    <col min="536" max="536" width="19.41796875" bestFit="1" customWidth="1"/>
    <col min="537" max="537" width="30.734375" bestFit="1" customWidth="1"/>
    <col min="538" max="538" width="19.41796875" bestFit="1" customWidth="1"/>
    <col min="539" max="539" width="30.734375" bestFit="1" customWidth="1"/>
    <col min="540" max="540" width="19.41796875" bestFit="1" customWidth="1"/>
    <col min="541" max="541" width="30.734375" bestFit="1" customWidth="1"/>
    <col min="542" max="542" width="19.41796875" bestFit="1" customWidth="1"/>
    <col min="543" max="543" width="30.734375" bestFit="1" customWidth="1"/>
    <col min="544" max="544" width="19.41796875" bestFit="1" customWidth="1"/>
    <col min="545" max="545" width="30.734375" bestFit="1" customWidth="1"/>
    <col min="546" max="546" width="19.41796875" bestFit="1" customWidth="1"/>
    <col min="547" max="547" width="30.734375" bestFit="1" customWidth="1"/>
    <col min="548" max="548" width="19.41796875" bestFit="1" customWidth="1"/>
    <col min="549" max="549" width="30.734375" bestFit="1" customWidth="1"/>
    <col min="550" max="550" width="19.41796875" bestFit="1" customWidth="1"/>
    <col min="551" max="551" width="30.734375" bestFit="1" customWidth="1"/>
    <col min="552" max="552" width="19.41796875" bestFit="1" customWidth="1"/>
    <col min="553" max="553" width="30.734375" bestFit="1" customWidth="1"/>
    <col min="554" max="554" width="19.41796875" bestFit="1" customWidth="1"/>
    <col min="555" max="555" width="30.734375" bestFit="1" customWidth="1"/>
    <col min="556" max="556" width="19.41796875" bestFit="1" customWidth="1"/>
    <col min="557" max="557" width="30.734375" bestFit="1" customWidth="1"/>
    <col min="558" max="558" width="19.41796875" bestFit="1" customWidth="1"/>
    <col min="559" max="559" width="30.734375" bestFit="1" customWidth="1"/>
    <col min="560" max="560" width="19.41796875" bestFit="1" customWidth="1"/>
    <col min="561" max="561" width="30.734375" bestFit="1" customWidth="1"/>
    <col min="562" max="562" width="19.41796875" bestFit="1" customWidth="1"/>
    <col min="563" max="563" width="30.734375" bestFit="1" customWidth="1"/>
    <col min="564" max="564" width="19.41796875" bestFit="1" customWidth="1"/>
    <col min="565" max="565" width="30.734375" bestFit="1" customWidth="1"/>
    <col min="566" max="566" width="19.41796875" bestFit="1" customWidth="1"/>
    <col min="567" max="567" width="30.734375" bestFit="1" customWidth="1"/>
    <col min="568" max="568" width="19.41796875" bestFit="1" customWidth="1"/>
    <col min="569" max="569" width="30.734375" bestFit="1" customWidth="1"/>
    <col min="570" max="570" width="19.41796875" bestFit="1" customWidth="1"/>
    <col min="571" max="571" width="30.734375" bestFit="1" customWidth="1"/>
    <col min="572" max="572" width="19.41796875" bestFit="1" customWidth="1"/>
    <col min="573" max="573" width="30.734375" bestFit="1" customWidth="1"/>
    <col min="574" max="574" width="19.41796875" bestFit="1" customWidth="1"/>
    <col min="575" max="575" width="30.734375" bestFit="1" customWidth="1"/>
    <col min="576" max="576" width="19.41796875" bestFit="1" customWidth="1"/>
    <col min="577" max="577" width="30.734375" bestFit="1" customWidth="1"/>
    <col min="578" max="578" width="19.41796875" bestFit="1" customWidth="1"/>
    <col min="579" max="579" width="30.734375" bestFit="1" customWidth="1"/>
    <col min="580" max="580" width="19.41796875" bestFit="1" customWidth="1"/>
    <col min="581" max="581" width="30.734375" bestFit="1" customWidth="1"/>
    <col min="582" max="582" width="19.41796875" bestFit="1" customWidth="1"/>
    <col min="583" max="583" width="30.734375" bestFit="1" customWidth="1"/>
    <col min="584" max="584" width="19.41796875" bestFit="1" customWidth="1"/>
    <col min="585" max="585" width="30.734375" bestFit="1" customWidth="1"/>
    <col min="586" max="586" width="19.41796875" bestFit="1" customWidth="1"/>
    <col min="587" max="587" width="30.734375" bestFit="1" customWidth="1"/>
    <col min="588" max="588" width="19.41796875" bestFit="1" customWidth="1"/>
    <col min="589" max="589" width="30.734375" bestFit="1" customWidth="1"/>
    <col min="590" max="590" width="19.41796875" bestFit="1" customWidth="1"/>
    <col min="591" max="591" width="30.734375" bestFit="1" customWidth="1"/>
    <col min="592" max="592" width="19.41796875" bestFit="1" customWidth="1"/>
    <col min="593" max="593" width="30.734375" bestFit="1" customWidth="1"/>
    <col min="594" max="594" width="19.41796875" bestFit="1" customWidth="1"/>
    <col min="595" max="595" width="30.734375" bestFit="1" customWidth="1"/>
    <col min="596" max="596" width="19.41796875" bestFit="1" customWidth="1"/>
    <col min="597" max="597" width="30.734375" bestFit="1" customWidth="1"/>
    <col min="598" max="598" width="19.41796875" bestFit="1" customWidth="1"/>
    <col min="599" max="599" width="30.734375" bestFit="1" customWidth="1"/>
    <col min="600" max="600" width="19.41796875" bestFit="1" customWidth="1"/>
    <col min="601" max="601" width="30.734375" bestFit="1" customWidth="1"/>
    <col min="602" max="602" width="19.41796875" bestFit="1" customWidth="1"/>
    <col min="603" max="603" width="30.734375" bestFit="1" customWidth="1"/>
    <col min="604" max="604" width="19.41796875" bestFit="1" customWidth="1"/>
    <col min="605" max="605" width="30.734375" bestFit="1" customWidth="1"/>
    <col min="606" max="606" width="19.41796875" bestFit="1" customWidth="1"/>
    <col min="607" max="607" width="30.734375" bestFit="1" customWidth="1"/>
    <col min="608" max="608" width="19.41796875" bestFit="1" customWidth="1"/>
    <col min="609" max="609" width="30.734375" bestFit="1" customWidth="1"/>
    <col min="610" max="610" width="19.41796875" bestFit="1" customWidth="1"/>
    <col min="611" max="611" width="30.734375" bestFit="1" customWidth="1"/>
    <col min="612" max="612" width="19.41796875" bestFit="1" customWidth="1"/>
    <col min="613" max="613" width="30.734375" bestFit="1" customWidth="1"/>
    <col min="614" max="614" width="19.41796875" bestFit="1" customWidth="1"/>
    <col min="615" max="615" width="30.734375" bestFit="1" customWidth="1"/>
    <col min="616" max="616" width="19.41796875" bestFit="1" customWidth="1"/>
    <col min="617" max="617" width="30.734375" bestFit="1" customWidth="1"/>
    <col min="618" max="618" width="19.41796875" bestFit="1" customWidth="1"/>
    <col min="619" max="619" width="30.734375" bestFit="1" customWidth="1"/>
    <col min="620" max="620" width="19.41796875" bestFit="1" customWidth="1"/>
    <col min="621" max="621" width="30.734375" bestFit="1" customWidth="1"/>
    <col min="622" max="622" width="19.41796875" bestFit="1" customWidth="1"/>
    <col min="623" max="623" width="30.734375" bestFit="1" customWidth="1"/>
    <col min="624" max="624" width="19.41796875" bestFit="1" customWidth="1"/>
    <col min="625" max="625" width="30.734375" bestFit="1" customWidth="1"/>
    <col min="626" max="626" width="19.41796875" bestFit="1" customWidth="1"/>
    <col min="627" max="627" width="30.734375" bestFit="1" customWidth="1"/>
    <col min="628" max="628" width="19.41796875" bestFit="1" customWidth="1"/>
    <col min="629" max="629" width="30.734375" bestFit="1" customWidth="1"/>
    <col min="630" max="630" width="19.41796875" bestFit="1" customWidth="1"/>
    <col min="631" max="631" width="30.734375" bestFit="1" customWidth="1"/>
    <col min="632" max="632" width="19.41796875" bestFit="1" customWidth="1"/>
    <col min="633" max="633" width="30.734375" bestFit="1" customWidth="1"/>
    <col min="634" max="634" width="19.41796875" bestFit="1" customWidth="1"/>
    <col min="635" max="635" width="30.734375" bestFit="1" customWidth="1"/>
    <col min="636" max="636" width="19.41796875" bestFit="1" customWidth="1"/>
    <col min="637" max="637" width="30.734375" bestFit="1" customWidth="1"/>
    <col min="638" max="638" width="19.41796875" bestFit="1" customWidth="1"/>
    <col min="639" max="639" width="30.734375" bestFit="1" customWidth="1"/>
    <col min="640" max="640" width="19.41796875" bestFit="1" customWidth="1"/>
    <col min="641" max="641" width="30.734375" bestFit="1" customWidth="1"/>
    <col min="642" max="642" width="19.41796875" bestFit="1" customWidth="1"/>
    <col min="643" max="643" width="30.734375" bestFit="1" customWidth="1"/>
    <col min="644" max="644" width="19.41796875" bestFit="1" customWidth="1"/>
    <col min="645" max="645" width="30.734375" bestFit="1" customWidth="1"/>
    <col min="646" max="646" width="19.41796875" bestFit="1" customWidth="1"/>
    <col min="647" max="647" width="30.734375" bestFit="1" customWidth="1"/>
    <col min="648" max="648" width="19.41796875" bestFit="1" customWidth="1"/>
    <col min="649" max="649" width="30.734375" bestFit="1" customWidth="1"/>
    <col min="650" max="650" width="19.41796875" bestFit="1" customWidth="1"/>
    <col min="651" max="651" width="30.734375" bestFit="1" customWidth="1"/>
    <col min="652" max="652" width="19.41796875" bestFit="1" customWidth="1"/>
    <col min="653" max="653" width="30.734375" bestFit="1" customWidth="1"/>
    <col min="654" max="654" width="19.41796875" bestFit="1" customWidth="1"/>
    <col min="655" max="655" width="30.734375" bestFit="1" customWidth="1"/>
    <col min="656" max="656" width="19.41796875" bestFit="1" customWidth="1"/>
    <col min="657" max="657" width="30.734375" bestFit="1" customWidth="1"/>
    <col min="658" max="658" width="19.41796875" bestFit="1" customWidth="1"/>
    <col min="659" max="659" width="30.734375" bestFit="1" customWidth="1"/>
    <col min="660" max="660" width="19.41796875" bestFit="1" customWidth="1"/>
    <col min="661" max="661" width="30.734375" bestFit="1" customWidth="1"/>
    <col min="662" max="662" width="19.41796875" bestFit="1" customWidth="1"/>
    <col min="663" max="663" width="30.734375" bestFit="1" customWidth="1"/>
    <col min="664" max="664" width="19.41796875" bestFit="1" customWidth="1"/>
    <col min="665" max="665" width="30.734375" bestFit="1" customWidth="1"/>
    <col min="666" max="666" width="19.41796875" bestFit="1" customWidth="1"/>
    <col min="667" max="667" width="30.734375" bestFit="1" customWidth="1"/>
    <col min="668" max="668" width="19.41796875" bestFit="1" customWidth="1"/>
    <col min="669" max="669" width="30.734375" bestFit="1" customWidth="1"/>
    <col min="670" max="670" width="19.41796875" bestFit="1" customWidth="1"/>
    <col min="671" max="671" width="30.734375" bestFit="1" customWidth="1"/>
    <col min="672" max="672" width="19.41796875" bestFit="1" customWidth="1"/>
    <col min="673" max="673" width="30.734375" bestFit="1" customWidth="1"/>
    <col min="674" max="674" width="19.41796875" bestFit="1" customWidth="1"/>
    <col min="675" max="675" width="30.734375" bestFit="1" customWidth="1"/>
    <col min="676" max="676" width="19.41796875" bestFit="1" customWidth="1"/>
    <col min="677" max="677" width="30.734375" bestFit="1" customWidth="1"/>
    <col min="678" max="678" width="19.41796875" bestFit="1" customWidth="1"/>
    <col min="679" max="679" width="30.734375" bestFit="1" customWidth="1"/>
    <col min="680" max="680" width="19.41796875" bestFit="1" customWidth="1"/>
    <col min="681" max="681" width="30.734375" bestFit="1" customWidth="1"/>
    <col min="682" max="682" width="19.41796875" bestFit="1" customWidth="1"/>
    <col min="683" max="683" width="30.734375" bestFit="1" customWidth="1"/>
    <col min="684" max="684" width="19.41796875" bestFit="1" customWidth="1"/>
    <col min="685" max="685" width="35.3125" bestFit="1" customWidth="1"/>
    <col min="686" max="686" width="24" bestFit="1" customWidth="1"/>
    <col min="687" max="687" width="30.734375" bestFit="1" customWidth="1"/>
    <col min="688" max="688" width="19.41796875" bestFit="1" customWidth="1"/>
    <col min="689" max="689" width="37.26171875" bestFit="1" customWidth="1"/>
    <col min="690" max="690" width="25.9453125" bestFit="1" customWidth="1"/>
    <col min="691" max="691" width="30.734375" bestFit="1" customWidth="1"/>
    <col min="692" max="692" width="19.41796875" bestFit="1" customWidth="1"/>
    <col min="693" max="693" width="37.26171875" bestFit="1" customWidth="1"/>
    <col min="694" max="694" width="25.9453125" bestFit="1" customWidth="1"/>
    <col min="695" max="695" width="30.734375" bestFit="1" customWidth="1"/>
    <col min="696" max="696" width="19.41796875" bestFit="1" customWidth="1"/>
    <col min="697" max="697" width="37.26171875" bestFit="1" customWidth="1"/>
    <col min="698" max="698" width="25.9453125" bestFit="1" customWidth="1"/>
    <col min="699" max="699" width="30.734375" bestFit="1" customWidth="1"/>
    <col min="700" max="700" width="19.41796875" bestFit="1" customWidth="1"/>
    <col min="701" max="701" width="37.26171875" bestFit="1" customWidth="1"/>
    <col min="702" max="702" width="25.9453125" bestFit="1" customWidth="1"/>
    <col min="703" max="703" width="30.734375" bestFit="1" customWidth="1"/>
    <col min="704" max="704" width="19.41796875" bestFit="1" customWidth="1"/>
    <col min="705" max="705" width="37.26171875" bestFit="1" customWidth="1"/>
    <col min="706" max="706" width="25.9453125" bestFit="1" customWidth="1"/>
    <col min="707" max="707" width="30.734375" bestFit="1" customWidth="1"/>
    <col min="708" max="708" width="19.41796875" bestFit="1" customWidth="1"/>
    <col min="709" max="709" width="37.26171875" bestFit="1" customWidth="1"/>
    <col min="710" max="710" width="25.9453125" bestFit="1" customWidth="1"/>
    <col min="711" max="711" width="30.734375" bestFit="1" customWidth="1"/>
    <col min="712" max="712" width="19.41796875" bestFit="1" customWidth="1"/>
    <col min="713" max="713" width="37.26171875" bestFit="1" customWidth="1"/>
    <col min="714" max="714" width="25.9453125" bestFit="1" customWidth="1"/>
    <col min="715" max="715" width="30.734375" bestFit="1" customWidth="1"/>
    <col min="716" max="716" width="19.41796875" bestFit="1" customWidth="1"/>
    <col min="717" max="717" width="37.26171875" bestFit="1" customWidth="1"/>
    <col min="718" max="718" width="25.9453125" bestFit="1" customWidth="1"/>
    <col min="719" max="719" width="30.734375" bestFit="1" customWidth="1"/>
    <col min="720" max="720" width="19.41796875" bestFit="1" customWidth="1"/>
    <col min="721" max="721" width="37.26171875" bestFit="1" customWidth="1"/>
    <col min="722" max="722" width="25.9453125" bestFit="1" customWidth="1"/>
    <col min="723" max="723" width="30.734375" bestFit="1" customWidth="1"/>
    <col min="724" max="724" width="19.41796875" bestFit="1" customWidth="1"/>
    <col min="725" max="725" width="37.26171875" bestFit="1" customWidth="1"/>
    <col min="726" max="726" width="25.9453125" bestFit="1" customWidth="1"/>
    <col min="727" max="727" width="30.734375" bestFit="1" customWidth="1"/>
    <col min="728" max="728" width="19.41796875" bestFit="1" customWidth="1"/>
    <col min="729" max="729" width="30.734375" bestFit="1" customWidth="1"/>
    <col min="730" max="730" width="19.41796875" bestFit="1" customWidth="1"/>
    <col min="731" max="731" width="37.26171875" bestFit="1" customWidth="1"/>
    <col min="732" max="732" width="25.9453125" bestFit="1" customWidth="1"/>
    <col min="733" max="733" width="30.734375" bestFit="1" customWidth="1"/>
    <col min="734" max="734" width="19.41796875" bestFit="1" customWidth="1"/>
    <col min="735" max="735" width="37.26171875" bestFit="1" customWidth="1"/>
    <col min="736" max="736" width="25.9453125" bestFit="1" customWidth="1"/>
    <col min="737" max="737" width="30.734375" bestFit="1" customWidth="1"/>
    <col min="738" max="738" width="19.41796875" bestFit="1" customWidth="1"/>
    <col min="739" max="739" width="37.26171875" bestFit="1" customWidth="1"/>
    <col min="740" max="740" width="25.9453125" bestFit="1" customWidth="1"/>
    <col min="741" max="741" width="30.734375" bestFit="1" customWidth="1"/>
    <col min="742" max="742" width="19.41796875" bestFit="1" customWidth="1"/>
    <col min="743" max="743" width="37.26171875" bestFit="1" customWidth="1"/>
    <col min="744" max="744" width="25.9453125" bestFit="1" customWidth="1"/>
    <col min="745" max="745" width="30.734375" bestFit="1" customWidth="1"/>
    <col min="746" max="746" width="19.41796875" bestFit="1" customWidth="1"/>
    <col min="747" max="747" width="37.26171875" bestFit="1" customWidth="1"/>
    <col min="748" max="748" width="25.9453125" bestFit="1" customWidth="1"/>
    <col min="749" max="749" width="30.734375" bestFit="1" customWidth="1"/>
    <col min="750" max="750" width="19.41796875" bestFit="1" customWidth="1"/>
    <col min="751" max="751" width="37.26171875" bestFit="1" customWidth="1"/>
    <col min="752" max="752" width="25.9453125" bestFit="1" customWidth="1"/>
    <col min="753" max="753" width="30.734375" bestFit="1" customWidth="1"/>
    <col min="754" max="754" width="19.41796875" bestFit="1" customWidth="1"/>
    <col min="755" max="755" width="37.26171875" bestFit="1" customWidth="1"/>
    <col min="756" max="756" width="25.9453125" bestFit="1" customWidth="1"/>
    <col min="757" max="757" width="30.734375" bestFit="1" customWidth="1"/>
    <col min="758" max="758" width="19.41796875" bestFit="1" customWidth="1"/>
    <col min="759" max="759" width="37.26171875" bestFit="1" customWidth="1"/>
    <col min="760" max="760" width="25.9453125" bestFit="1" customWidth="1"/>
    <col min="761" max="761" width="30.734375" bestFit="1" customWidth="1"/>
    <col min="762" max="762" width="19.41796875" bestFit="1" customWidth="1"/>
    <col min="763" max="763" width="37.26171875" bestFit="1" customWidth="1"/>
    <col min="764" max="764" width="25.9453125" bestFit="1" customWidth="1"/>
    <col min="765" max="765" width="30.734375" bestFit="1" customWidth="1"/>
    <col min="766" max="766" width="19.41796875" bestFit="1" customWidth="1"/>
    <col min="767" max="767" width="37.26171875" bestFit="1" customWidth="1"/>
    <col min="768" max="768" width="25.9453125" bestFit="1" customWidth="1"/>
    <col min="769" max="769" width="30.734375" bestFit="1" customWidth="1"/>
    <col min="770" max="770" width="19.41796875" bestFit="1" customWidth="1"/>
    <col min="771" max="771" width="37.26171875" bestFit="1" customWidth="1"/>
    <col min="772" max="772" width="25.9453125" bestFit="1" customWidth="1"/>
    <col min="773" max="773" width="30.734375" bestFit="1" customWidth="1"/>
    <col min="774" max="774" width="19.41796875" bestFit="1" customWidth="1"/>
    <col min="775" max="775" width="37.26171875" bestFit="1" customWidth="1"/>
    <col min="776" max="776" width="25.9453125" bestFit="1" customWidth="1"/>
    <col min="777" max="777" width="30.734375" bestFit="1" customWidth="1"/>
    <col min="778" max="778" width="19.41796875" bestFit="1" customWidth="1"/>
    <col min="779" max="779" width="37.26171875" bestFit="1" customWidth="1"/>
    <col min="780" max="780" width="25.9453125" bestFit="1" customWidth="1"/>
    <col min="781" max="781" width="30.734375" bestFit="1" customWidth="1"/>
    <col min="782" max="782" width="19.41796875" bestFit="1" customWidth="1"/>
    <col min="783" max="783" width="37.26171875" bestFit="1" customWidth="1"/>
    <col min="784" max="784" width="25.9453125" bestFit="1" customWidth="1"/>
    <col min="785" max="785" width="30.734375" bestFit="1" customWidth="1"/>
    <col min="786" max="786" width="19.41796875" bestFit="1" customWidth="1"/>
    <col min="787" max="787" width="37.26171875" bestFit="1" customWidth="1"/>
    <col min="788" max="788" width="25.9453125" bestFit="1" customWidth="1"/>
    <col min="789" max="789" width="30.734375" bestFit="1" customWidth="1"/>
    <col min="790" max="790" width="19.41796875" bestFit="1" customWidth="1"/>
    <col min="791" max="791" width="37.26171875" bestFit="1" customWidth="1"/>
    <col min="792" max="792" width="25.9453125" bestFit="1" customWidth="1"/>
    <col min="793" max="793" width="30.734375" bestFit="1" customWidth="1"/>
    <col min="794" max="794" width="19.41796875" bestFit="1" customWidth="1"/>
    <col min="795" max="795" width="37.26171875" bestFit="1" customWidth="1"/>
    <col min="796" max="796" width="25.9453125" bestFit="1" customWidth="1"/>
    <col min="797" max="797" width="30.734375" bestFit="1" customWidth="1"/>
    <col min="798" max="798" width="19.41796875" bestFit="1" customWidth="1"/>
    <col min="799" max="799" width="37.26171875" bestFit="1" customWidth="1"/>
    <col min="800" max="800" width="25.9453125" bestFit="1" customWidth="1"/>
    <col min="801" max="801" width="30.734375" bestFit="1" customWidth="1"/>
    <col min="802" max="802" width="19.41796875" bestFit="1" customWidth="1"/>
    <col min="803" max="803" width="37.26171875" bestFit="1" customWidth="1"/>
    <col min="804" max="804" width="25.9453125" bestFit="1" customWidth="1"/>
    <col min="805" max="805" width="30.734375" bestFit="1" customWidth="1"/>
    <col min="806" max="806" width="19.41796875" bestFit="1" customWidth="1"/>
    <col min="807" max="807" width="37.26171875" bestFit="1" customWidth="1"/>
    <col min="808" max="808" width="25.9453125" bestFit="1" customWidth="1"/>
    <col min="809" max="809" width="30.734375" bestFit="1" customWidth="1"/>
    <col min="810" max="810" width="19.41796875" bestFit="1" customWidth="1"/>
    <col min="811" max="811" width="37.26171875" bestFit="1" customWidth="1"/>
    <col min="812" max="812" width="25.9453125" bestFit="1" customWidth="1"/>
    <col min="813" max="813" width="30.734375" bestFit="1" customWidth="1"/>
    <col min="814" max="814" width="19.41796875" bestFit="1" customWidth="1"/>
    <col min="815" max="815" width="37.26171875" bestFit="1" customWidth="1"/>
    <col min="816" max="816" width="25.9453125" bestFit="1" customWidth="1"/>
    <col min="817" max="817" width="30.734375" bestFit="1" customWidth="1"/>
    <col min="818" max="818" width="19.41796875" bestFit="1" customWidth="1"/>
    <col min="819" max="819" width="37.26171875" bestFit="1" customWidth="1"/>
    <col min="820" max="820" width="25.9453125" bestFit="1" customWidth="1"/>
    <col min="821" max="821" width="30.734375" bestFit="1" customWidth="1"/>
    <col min="822" max="822" width="19.41796875" bestFit="1" customWidth="1"/>
    <col min="823" max="823" width="30.734375" bestFit="1" customWidth="1"/>
    <col min="824" max="824" width="19.41796875" bestFit="1" customWidth="1"/>
    <col min="825" max="825" width="37.26171875" bestFit="1" customWidth="1"/>
    <col min="826" max="826" width="25.9453125" bestFit="1" customWidth="1"/>
    <col min="827" max="827" width="30.734375" bestFit="1" customWidth="1"/>
    <col min="828" max="828" width="19.41796875" bestFit="1" customWidth="1"/>
    <col min="829" max="829" width="37.26171875" bestFit="1" customWidth="1"/>
    <col min="830" max="830" width="25.9453125" bestFit="1" customWidth="1"/>
    <col min="831" max="831" width="30.734375" bestFit="1" customWidth="1"/>
    <col min="832" max="832" width="19.41796875" bestFit="1" customWidth="1"/>
    <col min="833" max="833" width="37.26171875" bestFit="1" customWidth="1"/>
    <col min="834" max="834" width="25.9453125" bestFit="1" customWidth="1"/>
    <col min="835" max="835" width="30.734375" bestFit="1" customWidth="1"/>
    <col min="836" max="836" width="19.41796875" bestFit="1" customWidth="1"/>
    <col min="837" max="837" width="37.26171875" bestFit="1" customWidth="1"/>
    <col min="838" max="838" width="25.9453125" bestFit="1" customWidth="1"/>
    <col min="839" max="839" width="30.734375" bestFit="1" customWidth="1"/>
    <col min="840" max="840" width="19.41796875" bestFit="1" customWidth="1"/>
    <col min="841" max="841" width="37.26171875" bestFit="1" customWidth="1"/>
    <col min="842" max="842" width="25.9453125" bestFit="1" customWidth="1"/>
    <col min="843" max="843" width="30.734375" bestFit="1" customWidth="1"/>
    <col min="844" max="844" width="19.41796875" bestFit="1" customWidth="1"/>
    <col min="845" max="845" width="37.26171875" bestFit="1" customWidth="1"/>
    <col min="846" max="846" width="25.9453125" bestFit="1" customWidth="1"/>
    <col min="847" max="847" width="30.734375" bestFit="1" customWidth="1"/>
    <col min="848" max="848" width="19.41796875" bestFit="1" customWidth="1"/>
    <col min="849" max="849" width="37.26171875" bestFit="1" customWidth="1"/>
    <col min="850" max="850" width="25.9453125" bestFit="1" customWidth="1"/>
    <col min="851" max="851" width="30.734375" bestFit="1" customWidth="1"/>
    <col min="852" max="852" width="19.41796875" bestFit="1" customWidth="1"/>
    <col min="853" max="853" width="37.26171875" bestFit="1" customWidth="1"/>
    <col min="854" max="854" width="25.9453125" bestFit="1" customWidth="1"/>
    <col min="855" max="855" width="30.734375" bestFit="1" customWidth="1"/>
    <col min="856" max="856" width="19.41796875" bestFit="1" customWidth="1"/>
    <col min="857" max="857" width="37.26171875" bestFit="1" customWidth="1"/>
    <col min="858" max="858" width="25.9453125" bestFit="1" customWidth="1"/>
    <col min="859" max="859" width="30.734375" bestFit="1" customWidth="1"/>
    <col min="860" max="860" width="19.41796875" bestFit="1" customWidth="1"/>
    <col min="861" max="861" width="37.26171875" bestFit="1" customWidth="1"/>
    <col min="862" max="862" width="25.9453125" bestFit="1" customWidth="1"/>
    <col min="863" max="863" width="30.734375" bestFit="1" customWidth="1"/>
    <col min="864" max="864" width="19.41796875" bestFit="1" customWidth="1"/>
    <col min="865" max="865" width="37.26171875" bestFit="1" customWidth="1"/>
    <col min="866" max="866" width="25.9453125" bestFit="1" customWidth="1"/>
    <col min="867" max="867" width="30.734375" bestFit="1" customWidth="1"/>
    <col min="868" max="868" width="19.41796875" bestFit="1" customWidth="1"/>
    <col min="869" max="869" width="37.26171875" bestFit="1" customWidth="1"/>
    <col min="870" max="870" width="25.9453125" bestFit="1" customWidth="1"/>
    <col min="871" max="871" width="30.734375" bestFit="1" customWidth="1"/>
    <col min="872" max="872" width="19.41796875" bestFit="1" customWidth="1"/>
    <col min="873" max="873" width="37.26171875" bestFit="1" customWidth="1"/>
    <col min="874" max="874" width="25.9453125" bestFit="1" customWidth="1"/>
    <col min="875" max="875" width="30.734375" bestFit="1" customWidth="1"/>
    <col min="876" max="876" width="19.41796875" bestFit="1" customWidth="1"/>
    <col min="877" max="877" width="37.26171875" bestFit="1" customWidth="1"/>
    <col min="878" max="878" width="25.9453125" bestFit="1" customWidth="1"/>
    <col min="879" max="879" width="30.734375" bestFit="1" customWidth="1"/>
    <col min="880" max="880" width="19.41796875" bestFit="1" customWidth="1"/>
    <col min="881" max="881" width="37.26171875" bestFit="1" customWidth="1"/>
    <col min="882" max="882" width="25.9453125" bestFit="1" customWidth="1"/>
    <col min="883" max="883" width="30.734375" bestFit="1" customWidth="1"/>
    <col min="884" max="884" width="19.41796875" bestFit="1" customWidth="1"/>
    <col min="885" max="885" width="37.26171875" bestFit="1" customWidth="1"/>
    <col min="886" max="886" width="25.9453125" bestFit="1" customWidth="1"/>
    <col min="887" max="887" width="30.734375" bestFit="1" customWidth="1"/>
    <col min="888" max="888" width="19.41796875" bestFit="1" customWidth="1"/>
    <col min="889" max="889" width="37.26171875" bestFit="1" customWidth="1"/>
    <col min="890" max="890" width="25.9453125" bestFit="1" customWidth="1"/>
    <col min="891" max="891" width="30.734375" bestFit="1" customWidth="1"/>
    <col min="892" max="892" width="19.41796875" bestFit="1" customWidth="1"/>
    <col min="893" max="893" width="37.26171875" bestFit="1" customWidth="1"/>
    <col min="894" max="894" width="25.9453125" bestFit="1" customWidth="1"/>
    <col min="895" max="895" width="30.734375" bestFit="1" customWidth="1"/>
    <col min="896" max="896" width="19.41796875" bestFit="1" customWidth="1"/>
    <col min="897" max="897" width="37.26171875" bestFit="1" customWidth="1"/>
    <col min="898" max="898" width="25.9453125" bestFit="1" customWidth="1"/>
    <col min="899" max="899" width="30.734375" bestFit="1" customWidth="1"/>
    <col min="900" max="900" width="19.41796875" bestFit="1" customWidth="1"/>
    <col min="901" max="901" width="37.26171875" bestFit="1" customWidth="1"/>
    <col min="902" max="902" width="25.9453125" bestFit="1" customWidth="1"/>
    <col min="903" max="903" width="30.734375" bestFit="1" customWidth="1"/>
    <col min="904" max="904" width="19.41796875" bestFit="1" customWidth="1"/>
    <col min="905" max="905" width="37.26171875" bestFit="1" customWidth="1"/>
    <col min="906" max="906" width="25.9453125" bestFit="1" customWidth="1"/>
    <col min="907" max="907" width="30.734375" bestFit="1" customWidth="1"/>
    <col min="908" max="908" width="19.41796875" bestFit="1" customWidth="1"/>
    <col min="909" max="909" width="37.26171875" bestFit="1" customWidth="1"/>
    <col min="910" max="910" width="25.9453125" bestFit="1" customWidth="1"/>
    <col min="911" max="911" width="30.734375" bestFit="1" customWidth="1"/>
    <col min="912" max="912" width="19.41796875" bestFit="1" customWidth="1"/>
    <col min="913" max="913" width="37.26171875" bestFit="1" customWidth="1"/>
    <col min="914" max="914" width="25.9453125" bestFit="1" customWidth="1"/>
    <col min="915" max="915" width="30.734375" bestFit="1" customWidth="1"/>
    <col min="916" max="916" width="19.41796875" bestFit="1" customWidth="1"/>
    <col min="917" max="917" width="37.26171875" bestFit="1" customWidth="1"/>
    <col min="918" max="918" width="25.9453125" bestFit="1" customWidth="1"/>
    <col min="919" max="919" width="30.734375" bestFit="1" customWidth="1"/>
    <col min="920" max="920" width="19.41796875" bestFit="1" customWidth="1"/>
    <col min="921" max="921" width="37.26171875" bestFit="1" customWidth="1"/>
    <col min="922" max="922" width="25.9453125" bestFit="1" customWidth="1"/>
    <col min="923" max="923" width="30.734375" bestFit="1" customWidth="1"/>
    <col min="924" max="924" width="19.41796875" bestFit="1" customWidth="1"/>
    <col min="925" max="925" width="37.26171875" bestFit="1" customWidth="1"/>
    <col min="926" max="926" width="25.9453125" bestFit="1" customWidth="1"/>
    <col min="927" max="927" width="30.734375" bestFit="1" customWidth="1"/>
    <col min="928" max="928" width="19.41796875" bestFit="1" customWidth="1"/>
    <col min="929" max="929" width="37.26171875" bestFit="1" customWidth="1"/>
    <col min="930" max="930" width="25.9453125" bestFit="1" customWidth="1"/>
    <col min="931" max="931" width="30.734375" bestFit="1" customWidth="1"/>
    <col min="932" max="932" width="19.41796875" bestFit="1" customWidth="1"/>
    <col min="933" max="933" width="37.26171875" bestFit="1" customWidth="1"/>
    <col min="934" max="934" width="25.9453125" bestFit="1" customWidth="1"/>
    <col min="935" max="935" width="30.734375" bestFit="1" customWidth="1"/>
    <col min="936" max="936" width="19.41796875" bestFit="1" customWidth="1"/>
    <col min="937" max="937" width="37.26171875" bestFit="1" customWidth="1"/>
    <col min="938" max="938" width="25.9453125" bestFit="1" customWidth="1"/>
    <col min="939" max="939" width="30.734375" bestFit="1" customWidth="1"/>
    <col min="940" max="940" width="19.41796875" bestFit="1" customWidth="1"/>
    <col min="941" max="941" width="37.26171875" bestFit="1" customWidth="1"/>
    <col min="942" max="942" width="25.9453125" bestFit="1" customWidth="1"/>
    <col min="943" max="943" width="30.734375" bestFit="1" customWidth="1"/>
    <col min="944" max="944" width="19.41796875" bestFit="1" customWidth="1"/>
    <col min="945" max="945" width="37.26171875" bestFit="1" customWidth="1"/>
    <col min="946" max="946" width="25.9453125" bestFit="1" customWidth="1"/>
    <col min="947" max="947" width="30.734375" bestFit="1" customWidth="1"/>
    <col min="948" max="948" width="19.41796875" bestFit="1" customWidth="1"/>
    <col min="949" max="949" width="37.26171875" bestFit="1" customWidth="1"/>
    <col min="950" max="950" width="25.9453125" bestFit="1" customWidth="1"/>
    <col min="951" max="951" width="30.734375" bestFit="1" customWidth="1"/>
    <col min="952" max="952" width="19.41796875" bestFit="1" customWidth="1"/>
    <col min="953" max="953" width="37.26171875" bestFit="1" customWidth="1"/>
    <col min="954" max="954" width="25.9453125" bestFit="1" customWidth="1"/>
    <col min="955" max="955" width="30.734375" bestFit="1" customWidth="1"/>
    <col min="956" max="956" width="19.41796875" bestFit="1" customWidth="1"/>
    <col min="957" max="957" width="37.26171875" bestFit="1" customWidth="1"/>
    <col min="958" max="958" width="25.9453125" bestFit="1" customWidth="1"/>
    <col min="959" max="959" width="30.734375" bestFit="1" customWidth="1"/>
    <col min="960" max="960" width="19.41796875" bestFit="1" customWidth="1"/>
    <col min="961" max="961" width="37.26171875" bestFit="1" customWidth="1"/>
    <col min="962" max="962" width="25.9453125" bestFit="1" customWidth="1"/>
    <col min="963" max="963" width="30.734375" bestFit="1" customWidth="1"/>
    <col min="964" max="964" width="19.41796875" bestFit="1" customWidth="1"/>
    <col min="965" max="965" width="37.26171875" bestFit="1" customWidth="1"/>
    <col min="966" max="966" width="25.9453125" bestFit="1" customWidth="1"/>
    <col min="967" max="967" width="30.734375" bestFit="1" customWidth="1"/>
    <col min="968" max="968" width="19.41796875" bestFit="1" customWidth="1"/>
    <col min="969" max="969" width="37.26171875" bestFit="1" customWidth="1"/>
    <col min="970" max="970" width="25.9453125" bestFit="1" customWidth="1"/>
    <col min="971" max="971" width="30.734375" bestFit="1" customWidth="1"/>
    <col min="972" max="972" width="19.41796875" bestFit="1" customWidth="1"/>
    <col min="973" max="973" width="37.26171875" bestFit="1" customWidth="1"/>
    <col min="974" max="974" width="25.9453125" bestFit="1" customWidth="1"/>
    <col min="975" max="975" width="30.734375" bestFit="1" customWidth="1"/>
    <col min="976" max="976" width="19.41796875" bestFit="1" customWidth="1"/>
    <col min="977" max="977" width="37.26171875" bestFit="1" customWidth="1"/>
    <col min="978" max="978" width="25.9453125" bestFit="1" customWidth="1"/>
    <col min="979" max="979" width="30.734375" bestFit="1" customWidth="1"/>
    <col min="980" max="980" width="19.41796875" bestFit="1" customWidth="1"/>
    <col min="981" max="981" width="37.26171875" bestFit="1" customWidth="1"/>
    <col min="982" max="982" width="25.9453125" bestFit="1" customWidth="1"/>
    <col min="983" max="983" width="30.734375" bestFit="1" customWidth="1"/>
    <col min="984" max="984" width="19.41796875" bestFit="1" customWidth="1"/>
    <col min="985" max="985" width="37.26171875" bestFit="1" customWidth="1"/>
    <col min="986" max="986" width="25.9453125" bestFit="1" customWidth="1"/>
    <col min="987" max="987" width="30.734375" bestFit="1" customWidth="1"/>
    <col min="988" max="988" width="19.41796875" bestFit="1" customWidth="1"/>
    <col min="989" max="989" width="37.26171875" bestFit="1" customWidth="1"/>
    <col min="990" max="990" width="25.9453125" bestFit="1" customWidth="1"/>
    <col min="991" max="991" width="30.734375" bestFit="1" customWidth="1"/>
    <col min="992" max="992" width="19.41796875" bestFit="1" customWidth="1"/>
    <col min="993" max="993" width="37.26171875" bestFit="1" customWidth="1"/>
    <col min="994" max="994" width="25.9453125" bestFit="1" customWidth="1"/>
    <col min="995" max="995" width="30.734375" bestFit="1" customWidth="1"/>
    <col min="996" max="996" width="19.41796875" bestFit="1" customWidth="1"/>
    <col min="997" max="997" width="37.26171875" bestFit="1" customWidth="1"/>
    <col min="998" max="998" width="25.9453125" bestFit="1" customWidth="1"/>
    <col min="999" max="999" width="30.734375" bestFit="1" customWidth="1"/>
    <col min="1000" max="1000" width="19.41796875" bestFit="1" customWidth="1"/>
    <col min="1001" max="1001" width="37.26171875" bestFit="1" customWidth="1"/>
    <col min="1002" max="1002" width="25.9453125" bestFit="1" customWidth="1"/>
    <col min="1003" max="1003" width="30.734375" bestFit="1" customWidth="1"/>
    <col min="1004" max="1004" width="19.41796875" bestFit="1" customWidth="1"/>
    <col min="1005" max="1005" width="37.26171875" bestFit="1" customWidth="1"/>
    <col min="1006" max="1006" width="25.9453125" bestFit="1" customWidth="1"/>
    <col min="1007" max="1007" width="30.734375" bestFit="1" customWidth="1"/>
    <col min="1008" max="1008" width="19.41796875" bestFit="1" customWidth="1"/>
    <col min="1009" max="1009" width="37.26171875" bestFit="1" customWidth="1"/>
    <col min="1010" max="1010" width="25.9453125" bestFit="1" customWidth="1"/>
    <col min="1011" max="1011" width="30.734375" bestFit="1" customWidth="1"/>
    <col min="1012" max="1012" width="19.41796875" bestFit="1" customWidth="1"/>
    <col min="1013" max="1013" width="37.26171875" bestFit="1" customWidth="1"/>
    <col min="1014" max="1014" width="25.9453125" bestFit="1" customWidth="1"/>
    <col min="1015" max="1015" width="30.734375" bestFit="1" customWidth="1"/>
    <col min="1016" max="1016" width="19.41796875" bestFit="1" customWidth="1"/>
    <col min="1017" max="1017" width="37.26171875" bestFit="1" customWidth="1"/>
    <col min="1018" max="1018" width="25.9453125" bestFit="1" customWidth="1"/>
    <col min="1019" max="1019" width="30.734375" bestFit="1" customWidth="1"/>
    <col min="1020" max="1020" width="19.41796875" bestFit="1" customWidth="1"/>
    <col min="1021" max="1021" width="37.26171875" bestFit="1" customWidth="1"/>
    <col min="1022" max="1022" width="25.9453125" bestFit="1" customWidth="1"/>
    <col min="1023" max="1023" width="30.734375" bestFit="1" customWidth="1"/>
    <col min="1024" max="1024" width="19.41796875" bestFit="1" customWidth="1"/>
    <col min="1025" max="1025" width="37.26171875" bestFit="1" customWidth="1"/>
    <col min="1026" max="1026" width="25.9453125" bestFit="1" customWidth="1"/>
    <col min="1027" max="1027" width="30.734375" bestFit="1" customWidth="1"/>
    <col min="1028" max="1028" width="19.41796875" bestFit="1" customWidth="1"/>
    <col min="1029" max="1029" width="37.26171875" bestFit="1" customWidth="1"/>
    <col min="1030" max="1030" width="25.9453125" bestFit="1" customWidth="1"/>
    <col min="1031" max="1031" width="30.734375" bestFit="1" customWidth="1"/>
    <col min="1032" max="1032" width="19.41796875" bestFit="1" customWidth="1"/>
    <col min="1033" max="1033" width="37.26171875" bestFit="1" customWidth="1"/>
    <col min="1034" max="1034" width="25.9453125" bestFit="1" customWidth="1"/>
    <col min="1035" max="1035" width="30.734375" bestFit="1" customWidth="1"/>
    <col min="1036" max="1036" width="19.41796875" bestFit="1" customWidth="1"/>
    <col min="1037" max="1037" width="37.26171875" bestFit="1" customWidth="1"/>
    <col min="1038" max="1038" width="25.9453125" bestFit="1" customWidth="1"/>
    <col min="1039" max="1039" width="30.734375" bestFit="1" customWidth="1"/>
    <col min="1040" max="1040" width="19.41796875" bestFit="1" customWidth="1"/>
    <col min="1041" max="1041" width="37.26171875" bestFit="1" customWidth="1"/>
    <col min="1042" max="1042" width="25.9453125" bestFit="1" customWidth="1"/>
    <col min="1043" max="1043" width="30.734375" bestFit="1" customWidth="1"/>
    <col min="1044" max="1044" width="19.41796875" bestFit="1" customWidth="1"/>
    <col min="1045" max="1045" width="37.26171875" bestFit="1" customWidth="1"/>
    <col min="1046" max="1046" width="25.9453125" bestFit="1" customWidth="1"/>
    <col min="1047" max="1047" width="30.734375" bestFit="1" customWidth="1"/>
    <col min="1048" max="1048" width="19.41796875" bestFit="1" customWidth="1"/>
    <col min="1049" max="1049" width="37.26171875" bestFit="1" customWidth="1"/>
    <col min="1050" max="1050" width="25.9453125" bestFit="1" customWidth="1"/>
    <col min="1051" max="1051" width="30.734375" bestFit="1" customWidth="1"/>
    <col min="1052" max="1052" width="19.41796875" bestFit="1" customWidth="1"/>
    <col min="1053" max="1053" width="37.26171875" bestFit="1" customWidth="1"/>
    <col min="1054" max="1054" width="25.9453125" bestFit="1" customWidth="1"/>
    <col min="1055" max="1055" width="30.734375" bestFit="1" customWidth="1"/>
    <col min="1056" max="1056" width="19.41796875" bestFit="1" customWidth="1"/>
    <col min="1057" max="1057" width="37.26171875" bestFit="1" customWidth="1"/>
    <col min="1058" max="1058" width="25.9453125" bestFit="1" customWidth="1"/>
    <col min="1059" max="1059" width="30.734375" bestFit="1" customWidth="1"/>
    <col min="1060" max="1060" width="19.41796875" bestFit="1" customWidth="1"/>
    <col min="1061" max="1061" width="37.26171875" bestFit="1" customWidth="1"/>
    <col min="1062" max="1062" width="25.9453125" bestFit="1" customWidth="1"/>
    <col min="1063" max="1063" width="30.734375" bestFit="1" customWidth="1"/>
    <col min="1064" max="1064" width="19.41796875" bestFit="1" customWidth="1"/>
    <col min="1065" max="1065" width="37.26171875" bestFit="1" customWidth="1"/>
    <col min="1066" max="1066" width="25.9453125" bestFit="1" customWidth="1"/>
    <col min="1067" max="1067" width="30.734375" bestFit="1" customWidth="1"/>
    <col min="1068" max="1068" width="19.41796875" bestFit="1" customWidth="1"/>
    <col min="1069" max="1069" width="37.26171875" bestFit="1" customWidth="1"/>
    <col min="1070" max="1070" width="25.9453125" bestFit="1" customWidth="1"/>
    <col min="1071" max="1071" width="30.734375" bestFit="1" customWidth="1"/>
    <col min="1072" max="1072" width="19.41796875" bestFit="1" customWidth="1"/>
    <col min="1073" max="1073" width="37.26171875" bestFit="1" customWidth="1"/>
    <col min="1074" max="1074" width="25.9453125" bestFit="1" customWidth="1"/>
    <col min="1075" max="1075" width="30.734375" bestFit="1" customWidth="1"/>
    <col min="1076" max="1076" width="19.41796875" bestFit="1" customWidth="1"/>
    <col min="1077" max="1077" width="37.26171875" bestFit="1" customWidth="1"/>
    <col min="1078" max="1078" width="25.9453125" bestFit="1" customWidth="1"/>
    <col min="1079" max="1079" width="30.734375" bestFit="1" customWidth="1"/>
    <col min="1080" max="1080" width="19.41796875" bestFit="1" customWidth="1"/>
    <col min="1081" max="1081" width="37.26171875" bestFit="1" customWidth="1"/>
    <col min="1082" max="1082" width="25.9453125" bestFit="1" customWidth="1"/>
    <col min="1083" max="1083" width="30.734375" bestFit="1" customWidth="1"/>
    <col min="1084" max="1084" width="19.41796875" bestFit="1" customWidth="1"/>
    <col min="1085" max="1085" width="37.26171875" bestFit="1" customWidth="1"/>
    <col min="1086" max="1086" width="25.9453125" bestFit="1" customWidth="1"/>
    <col min="1087" max="1087" width="30.734375" bestFit="1" customWidth="1"/>
    <col min="1088" max="1088" width="19.41796875" bestFit="1" customWidth="1"/>
    <col min="1089" max="1089" width="37.26171875" bestFit="1" customWidth="1"/>
    <col min="1090" max="1090" width="25.9453125" bestFit="1" customWidth="1"/>
    <col min="1091" max="1091" width="30.734375" bestFit="1" customWidth="1"/>
    <col min="1092" max="1092" width="19.41796875" bestFit="1" customWidth="1"/>
    <col min="1093" max="1093" width="37.26171875" bestFit="1" customWidth="1"/>
    <col min="1094" max="1094" width="25.9453125" bestFit="1" customWidth="1"/>
    <col min="1095" max="1095" width="30.734375" bestFit="1" customWidth="1"/>
    <col min="1096" max="1096" width="19.41796875" bestFit="1" customWidth="1"/>
    <col min="1097" max="1097" width="37.26171875" bestFit="1" customWidth="1"/>
    <col min="1098" max="1098" width="25.9453125" bestFit="1" customWidth="1"/>
    <col min="1099" max="1099" width="30.734375" bestFit="1" customWidth="1"/>
    <col min="1100" max="1100" width="19.41796875" bestFit="1" customWidth="1"/>
    <col min="1101" max="1101" width="37.26171875" bestFit="1" customWidth="1"/>
    <col min="1102" max="1102" width="25.9453125" bestFit="1" customWidth="1"/>
    <col min="1103" max="1103" width="30.734375" bestFit="1" customWidth="1"/>
    <col min="1104" max="1104" width="19.41796875" bestFit="1" customWidth="1"/>
    <col min="1105" max="1105" width="37.26171875" bestFit="1" customWidth="1"/>
    <col min="1106" max="1106" width="25.9453125" bestFit="1" customWidth="1"/>
    <col min="1107" max="1107" width="30.734375" bestFit="1" customWidth="1"/>
    <col min="1108" max="1108" width="19.41796875" bestFit="1" customWidth="1"/>
    <col min="1109" max="1109" width="37.26171875" bestFit="1" customWidth="1"/>
    <col min="1110" max="1110" width="25.9453125" bestFit="1" customWidth="1"/>
    <col min="1111" max="1111" width="30.734375" bestFit="1" customWidth="1"/>
    <col min="1112" max="1112" width="19.41796875" bestFit="1" customWidth="1"/>
    <col min="1113" max="1113" width="37.26171875" bestFit="1" customWidth="1"/>
    <col min="1114" max="1114" width="25.9453125" bestFit="1" customWidth="1"/>
    <col min="1115" max="1115" width="30.734375" bestFit="1" customWidth="1"/>
    <col min="1116" max="1116" width="19.41796875" bestFit="1" customWidth="1"/>
    <col min="1117" max="1117" width="37.26171875" bestFit="1" customWidth="1"/>
    <col min="1118" max="1118" width="25.9453125" bestFit="1" customWidth="1"/>
    <col min="1119" max="1119" width="30.734375" bestFit="1" customWidth="1"/>
    <col min="1120" max="1120" width="19.41796875" bestFit="1" customWidth="1"/>
    <col min="1121" max="1121" width="37.26171875" bestFit="1" customWidth="1"/>
    <col min="1122" max="1122" width="25.9453125" bestFit="1" customWidth="1"/>
    <col min="1123" max="1123" width="30.734375" bestFit="1" customWidth="1"/>
    <col min="1124" max="1124" width="19.41796875" bestFit="1" customWidth="1"/>
    <col min="1125" max="1125" width="37.26171875" bestFit="1" customWidth="1"/>
    <col min="1126" max="1126" width="25.9453125" bestFit="1" customWidth="1"/>
    <col min="1127" max="1127" width="30.734375" bestFit="1" customWidth="1"/>
    <col min="1128" max="1128" width="19.41796875" bestFit="1" customWidth="1"/>
    <col min="1129" max="1129" width="37.26171875" bestFit="1" customWidth="1"/>
    <col min="1130" max="1130" width="25.9453125" bestFit="1" customWidth="1"/>
    <col min="1131" max="1131" width="30.734375" bestFit="1" customWidth="1"/>
    <col min="1132" max="1132" width="19.41796875" bestFit="1" customWidth="1"/>
    <col min="1133" max="1133" width="37.26171875" bestFit="1" customWidth="1"/>
    <col min="1134" max="1134" width="25.9453125" bestFit="1" customWidth="1"/>
    <col min="1135" max="1135" width="30.734375" bestFit="1" customWidth="1"/>
    <col min="1136" max="1136" width="19.41796875" bestFit="1" customWidth="1"/>
    <col min="1137" max="1137" width="37.26171875" bestFit="1" customWidth="1"/>
    <col min="1138" max="1138" width="25.9453125" bestFit="1" customWidth="1"/>
    <col min="1139" max="1139" width="30.734375" bestFit="1" customWidth="1"/>
    <col min="1140" max="1140" width="19.41796875" bestFit="1" customWidth="1"/>
    <col min="1141" max="1141" width="37.26171875" bestFit="1" customWidth="1"/>
    <col min="1142" max="1142" width="25.9453125" bestFit="1" customWidth="1"/>
    <col min="1143" max="1143" width="30.734375" bestFit="1" customWidth="1"/>
    <col min="1144" max="1144" width="19.41796875" bestFit="1" customWidth="1"/>
    <col min="1145" max="1145" width="37.26171875" bestFit="1" customWidth="1"/>
    <col min="1146" max="1146" width="25.9453125" bestFit="1" customWidth="1"/>
    <col min="1147" max="1147" width="30.734375" bestFit="1" customWidth="1"/>
    <col min="1148" max="1148" width="19.41796875" bestFit="1" customWidth="1"/>
    <col min="1149" max="1149" width="37.26171875" bestFit="1" customWidth="1"/>
    <col min="1150" max="1150" width="25.9453125" bestFit="1" customWidth="1"/>
    <col min="1151" max="1151" width="30.734375" bestFit="1" customWidth="1"/>
    <col min="1152" max="1152" width="19.41796875" bestFit="1" customWidth="1"/>
    <col min="1153" max="1153" width="37.26171875" bestFit="1" customWidth="1"/>
    <col min="1154" max="1154" width="25.9453125" bestFit="1" customWidth="1"/>
    <col min="1155" max="1155" width="30.734375" bestFit="1" customWidth="1"/>
    <col min="1156" max="1156" width="19.41796875" bestFit="1" customWidth="1"/>
    <col min="1157" max="1157" width="37.26171875" bestFit="1" customWidth="1"/>
    <col min="1158" max="1158" width="25.9453125" bestFit="1" customWidth="1"/>
    <col min="1159" max="1159" width="30.734375" bestFit="1" customWidth="1"/>
    <col min="1160" max="1160" width="19.41796875" bestFit="1" customWidth="1"/>
    <col min="1161" max="1161" width="37.26171875" bestFit="1" customWidth="1"/>
    <col min="1162" max="1162" width="25.9453125" bestFit="1" customWidth="1"/>
    <col min="1163" max="1163" width="30.734375" bestFit="1" customWidth="1"/>
    <col min="1164" max="1164" width="19.41796875" bestFit="1" customWidth="1"/>
    <col min="1165" max="1165" width="37.26171875" bestFit="1" customWidth="1"/>
    <col min="1166" max="1166" width="25.9453125" bestFit="1" customWidth="1"/>
    <col min="1167" max="1167" width="30.734375" bestFit="1" customWidth="1"/>
    <col min="1168" max="1168" width="19.41796875" bestFit="1" customWidth="1"/>
    <col min="1169" max="1169" width="37.26171875" bestFit="1" customWidth="1"/>
    <col min="1170" max="1170" width="25.9453125" bestFit="1" customWidth="1"/>
    <col min="1171" max="1171" width="30.734375" bestFit="1" customWidth="1"/>
    <col min="1172" max="1172" width="19.41796875" bestFit="1" customWidth="1"/>
    <col min="1173" max="1173" width="37.26171875" bestFit="1" customWidth="1"/>
    <col min="1174" max="1174" width="25.9453125" bestFit="1" customWidth="1"/>
    <col min="1175" max="1175" width="30.734375" bestFit="1" customWidth="1"/>
    <col min="1176" max="1176" width="19.41796875" bestFit="1" customWidth="1"/>
    <col min="1177" max="1177" width="37.26171875" bestFit="1" customWidth="1"/>
    <col min="1178" max="1178" width="25.9453125" bestFit="1" customWidth="1"/>
    <col min="1179" max="1179" width="30.734375" bestFit="1" customWidth="1"/>
    <col min="1180" max="1180" width="19.41796875" bestFit="1" customWidth="1"/>
    <col min="1181" max="1181" width="37.26171875" bestFit="1" customWidth="1"/>
    <col min="1182" max="1182" width="25.9453125" bestFit="1" customWidth="1"/>
    <col min="1183" max="1183" width="30.734375" bestFit="1" customWidth="1"/>
    <col min="1184" max="1184" width="19.41796875" bestFit="1" customWidth="1"/>
    <col min="1185" max="1185" width="37.26171875" bestFit="1" customWidth="1"/>
    <col min="1186" max="1186" width="25.9453125" bestFit="1" customWidth="1"/>
    <col min="1187" max="1187" width="30.734375" bestFit="1" customWidth="1"/>
    <col min="1188" max="1188" width="19.41796875" bestFit="1" customWidth="1"/>
    <col min="1189" max="1189" width="37.26171875" bestFit="1" customWidth="1"/>
    <col min="1190" max="1190" width="25.9453125" bestFit="1" customWidth="1"/>
    <col min="1191" max="1191" width="30.734375" bestFit="1" customWidth="1"/>
    <col min="1192" max="1192" width="19.41796875" bestFit="1" customWidth="1"/>
    <col min="1193" max="1193" width="37.26171875" bestFit="1" customWidth="1"/>
    <col min="1194" max="1194" width="25.9453125" bestFit="1" customWidth="1"/>
    <col min="1195" max="1195" width="30.734375" bestFit="1" customWidth="1"/>
    <col min="1196" max="1196" width="19.41796875" bestFit="1" customWidth="1"/>
    <col min="1197" max="1197" width="37.26171875" bestFit="1" customWidth="1"/>
    <col min="1198" max="1198" width="25.9453125" bestFit="1" customWidth="1"/>
    <col min="1199" max="1199" width="30.734375" bestFit="1" customWidth="1"/>
    <col min="1200" max="1200" width="19.41796875" bestFit="1" customWidth="1"/>
    <col min="1201" max="1201" width="37.26171875" bestFit="1" customWidth="1"/>
    <col min="1202" max="1202" width="25.9453125" bestFit="1" customWidth="1"/>
    <col min="1203" max="1203" width="30.734375" bestFit="1" customWidth="1"/>
    <col min="1204" max="1204" width="19.41796875" bestFit="1" customWidth="1"/>
    <col min="1205" max="1205" width="37.26171875" bestFit="1" customWidth="1"/>
    <col min="1206" max="1206" width="25.9453125" bestFit="1" customWidth="1"/>
    <col min="1207" max="1207" width="30.734375" bestFit="1" customWidth="1"/>
    <col min="1208" max="1208" width="19.41796875" bestFit="1" customWidth="1"/>
    <col min="1209" max="1209" width="37.26171875" bestFit="1" customWidth="1"/>
    <col min="1210" max="1210" width="25.9453125" bestFit="1" customWidth="1"/>
    <col min="1211" max="1211" width="30.734375" bestFit="1" customWidth="1"/>
    <col min="1212" max="1212" width="19.41796875" bestFit="1" customWidth="1"/>
    <col min="1213" max="1213" width="37.26171875" bestFit="1" customWidth="1"/>
    <col min="1214" max="1214" width="25.9453125" bestFit="1" customWidth="1"/>
    <col min="1215" max="1215" width="30.734375" bestFit="1" customWidth="1"/>
    <col min="1216" max="1216" width="19.41796875" bestFit="1" customWidth="1"/>
    <col min="1217" max="1217" width="37.26171875" bestFit="1" customWidth="1"/>
    <col min="1218" max="1218" width="25.9453125" bestFit="1" customWidth="1"/>
    <col min="1219" max="1219" width="30.734375" bestFit="1" customWidth="1"/>
    <col min="1220" max="1220" width="19.41796875" bestFit="1" customWidth="1"/>
    <col min="1221" max="1221" width="37.26171875" bestFit="1" customWidth="1"/>
    <col min="1222" max="1222" width="25.9453125" bestFit="1" customWidth="1"/>
    <col min="1223" max="1223" width="30.734375" bestFit="1" customWidth="1"/>
    <col min="1224" max="1224" width="19.41796875" bestFit="1" customWidth="1"/>
    <col min="1225" max="1225" width="37.26171875" bestFit="1" customWidth="1"/>
    <col min="1226" max="1226" width="25.9453125" bestFit="1" customWidth="1"/>
    <col min="1227" max="1227" width="30.734375" bestFit="1" customWidth="1"/>
    <col min="1228" max="1228" width="19.41796875" bestFit="1" customWidth="1"/>
    <col min="1229" max="1229" width="37.26171875" bestFit="1" customWidth="1"/>
    <col min="1230" max="1230" width="25.9453125" bestFit="1" customWidth="1"/>
    <col min="1231" max="1231" width="30.734375" bestFit="1" customWidth="1"/>
    <col min="1232" max="1232" width="19.41796875" bestFit="1" customWidth="1"/>
    <col min="1233" max="1233" width="37.26171875" bestFit="1" customWidth="1"/>
    <col min="1234" max="1234" width="25.9453125" bestFit="1" customWidth="1"/>
    <col min="1235" max="1235" width="30.734375" bestFit="1" customWidth="1"/>
    <col min="1236" max="1236" width="19.41796875" bestFit="1" customWidth="1"/>
    <col min="1237" max="1237" width="37.26171875" bestFit="1" customWidth="1"/>
    <col min="1238" max="1238" width="25.9453125" bestFit="1" customWidth="1"/>
    <col min="1239" max="1239" width="30.734375" bestFit="1" customWidth="1"/>
    <col min="1240" max="1240" width="19.41796875" bestFit="1" customWidth="1"/>
    <col min="1241" max="1241" width="37.26171875" bestFit="1" customWidth="1"/>
    <col min="1242" max="1242" width="25.9453125" bestFit="1" customWidth="1"/>
    <col min="1243" max="1243" width="30.734375" bestFit="1" customWidth="1"/>
    <col min="1244" max="1244" width="19.41796875" bestFit="1" customWidth="1"/>
    <col min="1245" max="1245" width="37.26171875" bestFit="1" customWidth="1"/>
    <col min="1246" max="1246" width="25.9453125" bestFit="1" customWidth="1"/>
    <col min="1247" max="1247" width="30.734375" bestFit="1" customWidth="1"/>
    <col min="1248" max="1248" width="19.41796875" bestFit="1" customWidth="1"/>
    <col min="1249" max="1249" width="37.26171875" bestFit="1" customWidth="1"/>
    <col min="1250" max="1250" width="25.9453125" bestFit="1" customWidth="1"/>
    <col min="1251" max="1251" width="30.734375" bestFit="1" customWidth="1"/>
    <col min="1252" max="1252" width="19.41796875" bestFit="1" customWidth="1"/>
    <col min="1253" max="1253" width="37.26171875" bestFit="1" customWidth="1"/>
    <col min="1254" max="1254" width="25.9453125" bestFit="1" customWidth="1"/>
    <col min="1255" max="1255" width="30.734375" bestFit="1" customWidth="1"/>
    <col min="1256" max="1256" width="19.41796875" bestFit="1" customWidth="1"/>
    <col min="1257" max="1257" width="37.26171875" bestFit="1" customWidth="1"/>
    <col min="1258" max="1258" width="25.9453125" bestFit="1" customWidth="1"/>
    <col min="1259" max="1259" width="30.734375" bestFit="1" customWidth="1"/>
    <col min="1260" max="1260" width="19.41796875" bestFit="1" customWidth="1"/>
    <col min="1261" max="1261" width="37.26171875" bestFit="1" customWidth="1"/>
    <col min="1262" max="1262" width="25.9453125" bestFit="1" customWidth="1"/>
    <col min="1263" max="1263" width="30.734375" bestFit="1" customWidth="1"/>
    <col min="1264" max="1264" width="19.41796875" bestFit="1" customWidth="1"/>
    <col min="1265" max="1265" width="37.26171875" bestFit="1" customWidth="1"/>
    <col min="1266" max="1266" width="25.9453125" bestFit="1" customWidth="1"/>
    <col min="1267" max="1267" width="30.734375" bestFit="1" customWidth="1"/>
    <col min="1268" max="1268" width="19.41796875" bestFit="1" customWidth="1"/>
    <col min="1269" max="1269" width="37.26171875" bestFit="1" customWidth="1"/>
    <col min="1270" max="1270" width="25.9453125" bestFit="1" customWidth="1"/>
    <col min="1271" max="1271" width="30.734375" bestFit="1" customWidth="1"/>
    <col min="1272" max="1272" width="19.41796875" bestFit="1" customWidth="1"/>
    <col min="1273" max="1273" width="37.26171875" bestFit="1" customWidth="1"/>
    <col min="1274" max="1274" width="25.9453125" bestFit="1" customWidth="1"/>
    <col min="1275" max="1275" width="30.734375" bestFit="1" customWidth="1"/>
    <col min="1276" max="1276" width="19.41796875" bestFit="1" customWidth="1"/>
    <col min="1277" max="1277" width="37.26171875" bestFit="1" customWidth="1"/>
    <col min="1278" max="1278" width="25.9453125" bestFit="1" customWidth="1"/>
    <col min="1279" max="1279" width="30.734375" bestFit="1" customWidth="1"/>
    <col min="1280" max="1280" width="19.41796875" bestFit="1" customWidth="1"/>
    <col min="1281" max="1281" width="37.26171875" bestFit="1" customWidth="1"/>
    <col min="1282" max="1282" width="25.9453125" bestFit="1" customWidth="1"/>
    <col min="1283" max="1283" width="30.734375" bestFit="1" customWidth="1"/>
    <col min="1284" max="1284" width="19.41796875" bestFit="1" customWidth="1"/>
    <col min="1285" max="1285" width="37.26171875" bestFit="1" customWidth="1"/>
    <col min="1286" max="1286" width="25.9453125" bestFit="1" customWidth="1"/>
    <col min="1287" max="1287" width="30.734375" bestFit="1" customWidth="1"/>
    <col min="1288" max="1288" width="19.41796875" bestFit="1" customWidth="1"/>
    <col min="1289" max="1289" width="37.26171875" bestFit="1" customWidth="1"/>
    <col min="1290" max="1290" width="25.9453125" bestFit="1" customWidth="1"/>
    <col min="1291" max="1291" width="30.734375" bestFit="1" customWidth="1"/>
    <col min="1292" max="1292" width="19.41796875" bestFit="1" customWidth="1"/>
    <col min="1293" max="1293" width="37.26171875" bestFit="1" customWidth="1"/>
    <col min="1294" max="1294" width="25.9453125" bestFit="1" customWidth="1"/>
    <col min="1295" max="1295" width="30.734375" bestFit="1" customWidth="1"/>
    <col min="1296" max="1296" width="19.41796875" bestFit="1" customWidth="1"/>
    <col min="1297" max="1297" width="37.26171875" bestFit="1" customWidth="1"/>
    <col min="1298" max="1298" width="25.9453125" bestFit="1" customWidth="1"/>
    <col min="1299" max="1299" width="30.734375" bestFit="1" customWidth="1"/>
    <col min="1300" max="1300" width="19.41796875" bestFit="1" customWidth="1"/>
    <col min="1301" max="1301" width="37.26171875" bestFit="1" customWidth="1"/>
    <col min="1302" max="1302" width="25.9453125" bestFit="1" customWidth="1"/>
    <col min="1303" max="1303" width="30.734375" bestFit="1" customWidth="1"/>
    <col min="1304" max="1304" width="19.41796875" bestFit="1" customWidth="1"/>
    <col min="1305" max="1305" width="37.26171875" bestFit="1" customWidth="1"/>
    <col min="1306" max="1306" width="25.9453125" bestFit="1" customWidth="1"/>
    <col min="1307" max="1307" width="30.734375" bestFit="1" customWidth="1"/>
    <col min="1308" max="1308" width="19.41796875" bestFit="1" customWidth="1"/>
    <col min="1309" max="1309" width="37.26171875" bestFit="1" customWidth="1"/>
    <col min="1310" max="1310" width="25.9453125" bestFit="1" customWidth="1"/>
    <col min="1311" max="1311" width="30.734375" bestFit="1" customWidth="1"/>
    <col min="1312" max="1312" width="19.41796875" bestFit="1" customWidth="1"/>
    <col min="1313" max="1313" width="37.26171875" bestFit="1" customWidth="1"/>
    <col min="1314" max="1314" width="25.9453125" bestFit="1" customWidth="1"/>
    <col min="1315" max="1315" width="30.734375" bestFit="1" customWidth="1"/>
    <col min="1316" max="1316" width="19.41796875" bestFit="1" customWidth="1"/>
    <col min="1317" max="1317" width="37.26171875" bestFit="1" customWidth="1"/>
    <col min="1318" max="1318" width="25.9453125" bestFit="1" customWidth="1"/>
    <col min="1319" max="1319" width="30.734375" bestFit="1" customWidth="1"/>
    <col min="1320" max="1320" width="19.41796875" bestFit="1" customWidth="1"/>
    <col min="1321" max="1321" width="37.26171875" bestFit="1" customWidth="1"/>
    <col min="1322" max="1322" width="25.9453125" bestFit="1" customWidth="1"/>
    <col min="1323" max="1323" width="30.734375" bestFit="1" customWidth="1"/>
    <col min="1324" max="1324" width="19.41796875" bestFit="1" customWidth="1"/>
    <col min="1325" max="1325" width="37.26171875" bestFit="1" customWidth="1"/>
    <col min="1326" max="1326" width="25.9453125" bestFit="1" customWidth="1"/>
    <col min="1327" max="1327" width="30.734375" bestFit="1" customWidth="1"/>
    <col min="1328" max="1328" width="19.41796875" bestFit="1" customWidth="1"/>
    <col min="1329" max="1329" width="37.26171875" bestFit="1" customWidth="1"/>
    <col min="1330" max="1330" width="25.9453125" bestFit="1" customWidth="1"/>
    <col min="1331" max="1331" width="30.734375" bestFit="1" customWidth="1"/>
    <col min="1332" max="1332" width="19.41796875" bestFit="1" customWidth="1"/>
    <col min="1333" max="1333" width="38.26171875" bestFit="1" customWidth="1"/>
    <col min="1334" max="1334" width="26.9453125" bestFit="1" customWidth="1"/>
    <col min="1335" max="1335" width="35.3125" bestFit="1" customWidth="1"/>
    <col min="1336" max="1336" width="24" bestFit="1" customWidth="1"/>
  </cols>
  <sheetData>
    <row r="1" spans="1:5" x14ac:dyDescent="0.55000000000000004">
      <c r="A1" s="2" t="s">
        <v>17</v>
      </c>
      <c r="B1" s="5" t="s">
        <v>209</v>
      </c>
    </row>
    <row r="3" spans="1:5" x14ac:dyDescent="0.55000000000000004">
      <c r="A3" s="2" t="s">
        <v>215</v>
      </c>
      <c r="B3" s="2" t="s">
        <v>210</v>
      </c>
      <c r="C3"/>
    </row>
    <row r="4" spans="1:5" x14ac:dyDescent="0.55000000000000004">
      <c r="A4" s="2" t="s">
        <v>207</v>
      </c>
      <c r="B4" t="s">
        <v>31</v>
      </c>
      <c r="C4" t="s">
        <v>38</v>
      </c>
      <c r="D4" t="s">
        <v>27</v>
      </c>
      <c r="E4" t="s">
        <v>208</v>
      </c>
    </row>
    <row r="5" spans="1:5" x14ac:dyDescent="0.55000000000000004">
      <c r="A5" s="3" t="s">
        <v>179</v>
      </c>
      <c r="B5" s="8">
        <v>0</v>
      </c>
      <c r="C5" s="8">
        <v>0</v>
      </c>
      <c r="D5" s="8">
        <v>1</v>
      </c>
      <c r="E5" s="8">
        <v>1</v>
      </c>
    </row>
    <row r="6" spans="1:5" x14ac:dyDescent="0.55000000000000004">
      <c r="A6" s="3" t="s">
        <v>183</v>
      </c>
      <c r="B6" s="8">
        <v>0</v>
      </c>
      <c r="C6" s="8">
        <v>0</v>
      </c>
      <c r="D6" s="8">
        <v>1</v>
      </c>
      <c r="E6" s="8">
        <v>1</v>
      </c>
    </row>
    <row r="7" spans="1:5" x14ac:dyDescent="0.55000000000000004">
      <c r="A7" s="3" t="s">
        <v>161</v>
      </c>
      <c r="B7" s="8">
        <v>0</v>
      </c>
      <c r="C7" s="8">
        <v>8.3333333333333329E-2</v>
      </c>
      <c r="D7" s="8">
        <v>0.91666666666666663</v>
      </c>
      <c r="E7" s="8">
        <v>1</v>
      </c>
    </row>
    <row r="8" spans="1:5" x14ac:dyDescent="0.55000000000000004">
      <c r="A8" s="3" t="s">
        <v>171</v>
      </c>
      <c r="B8" s="8">
        <v>0</v>
      </c>
      <c r="C8" s="8">
        <v>0</v>
      </c>
      <c r="D8" s="8">
        <v>1</v>
      </c>
      <c r="E8" s="8">
        <v>1</v>
      </c>
    </row>
    <row r="9" spans="1:5" x14ac:dyDescent="0.55000000000000004">
      <c r="A9" s="3" t="s">
        <v>186</v>
      </c>
      <c r="B9" s="8">
        <v>0</v>
      </c>
      <c r="C9" s="8">
        <v>0</v>
      </c>
      <c r="D9" s="8">
        <v>1</v>
      </c>
      <c r="E9" s="8">
        <v>1</v>
      </c>
    </row>
    <row r="10" spans="1:5" x14ac:dyDescent="0.55000000000000004">
      <c r="A10" s="3" t="s">
        <v>25</v>
      </c>
      <c r="B10" s="8">
        <v>5.3846153846153849E-2</v>
      </c>
      <c r="C10" s="8">
        <v>5.3846153846153849E-2</v>
      </c>
      <c r="D10" s="8">
        <v>0.89230769230769236</v>
      </c>
      <c r="E10" s="8">
        <v>1</v>
      </c>
    </row>
    <row r="11" spans="1:5" x14ac:dyDescent="0.55000000000000004">
      <c r="A11" s="3" t="s">
        <v>208</v>
      </c>
      <c r="B11" s="8">
        <v>4.0935672514619881E-2</v>
      </c>
      <c r="C11" s="8">
        <v>4.6783625730994149E-2</v>
      </c>
      <c r="D11" s="8">
        <v>0.91228070175438591</v>
      </c>
      <c r="E11" s="8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C20" sqref="C20"/>
    </sheetView>
  </sheetViews>
  <sheetFormatPr defaultRowHeight="14.4" x14ac:dyDescent="0.55000000000000004"/>
  <cols>
    <col min="1" max="1" width="12.05078125" bestFit="1" customWidth="1"/>
    <col min="2" max="2" width="23.15625" style="4" customWidth="1"/>
    <col min="3" max="3" width="21.734375" style="5" customWidth="1"/>
    <col min="4" max="4" width="19.41796875" bestFit="1" customWidth="1"/>
    <col min="5" max="5" width="30.734375" bestFit="1" customWidth="1"/>
    <col min="6" max="6" width="19.41796875" bestFit="1" customWidth="1"/>
    <col min="7" max="7" width="30.734375" bestFit="1" customWidth="1"/>
    <col min="8" max="8" width="19.41796875" bestFit="1" customWidth="1"/>
    <col min="9" max="9" width="30.734375" bestFit="1" customWidth="1"/>
    <col min="10" max="10" width="19.41796875" bestFit="1" customWidth="1"/>
    <col min="11" max="11" width="30.734375" bestFit="1" customWidth="1"/>
    <col min="12" max="12" width="19.41796875" bestFit="1" customWidth="1"/>
    <col min="13" max="13" width="30.734375" bestFit="1" customWidth="1"/>
    <col min="14" max="14" width="19.41796875" bestFit="1" customWidth="1"/>
    <col min="15" max="15" width="30.734375" bestFit="1" customWidth="1"/>
    <col min="16" max="16" width="19.41796875" bestFit="1" customWidth="1"/>
    <col min="17" max="17" width="30.734375" bestFit="1" customWidth="1"/>
    <col min="18" max="18" width="19.41796875" bestFit="1" customWidth="1"/>
    <col min="19" max="19" width="30.734375" bestFit="1" customWidth="1"/>
    <col min="20" max="20" width="19.41796875" bestFit="1" customWidth="1"/>
    <col min="21" max="21" width="30.734375" bestFit="1" customWidth="1"/>
    <col min="22" max="22" width="19.41796875" bestFit="1" customWidth="1"/>
    <col min="23" max="23" width="30.734375" bestFit="1" customWidth="1"/>
    <col min="24" max="24" width="19.41796875" bestFit="1" customWidth="1"/>
    <col min="25" max="25" width="30.734375" bestFit="1" customWidth="1"/>
    <col min="26" max="26" width="19.41796875" bestFit="1" customWidth="1"/>
    <col min="27" max="27" width="30.734375" bestFit="1" customWidth="1"/>
    <col min="28" max="28" width="19.41796875" bestFit="1" customWidth="1"/>
    <col min="29" max="29" width="30.734375" bestFit="1" customWidth="1"/>
    <col min="30" max="30" width="19.41796875" bestFit="1" customWidth="1"/>
    <col min="31" max="31" width="30.734375" bestFit="1" customWidth="1"/>
    <col min="32" max="32" width="19.41796875" bestFit="1" customWidth="1"/>
    <col min="33" max="33" width="30.734375" bestFit="1" customWidth="1"/>
    <col min="34" max="34" width="19.41796875" bestFit="1" customWidth="1"/>
    <col min="35" max="35" width="30.734375" bestFit="1" customWidth="1"/>
    <col min="36" max="36" width="19.41796875" bestFit="1" customWidth="1"/>
    <col min="37" max="37" width="30.734375" bestFit="1" customWidth="1"/>
    <col min="38" max="38" width="19.41796875" bestFit="1" customWidth="1"/>
    <col min="39" max="39" width="30.734375" bestFit="1" customWidth="1"/>
    <col min="40" max="40" width="19.41796875" bestFit="1" customWidth="1"/>
    <col min="41" max="41" width="30.734375" bestFit="1" customWidth="1"/>
    <col min="42" max="42" width="19.41796875" bestFit="1" customWidth="1"/>
    <col min="43" max="43" width="30.734375" bestFit="1" customWidth="1"/>
    <col min="44" max="44" width="19.41796875" bestFit="1" customWidth="1"/>
    <col min="45" max="45" width="30.734375" bestFit="1" customWidth="1"/>
    <col min="46" max="46" width="19.41796875" bestFit="1" customWidth="1"/>
    <col min="47" max="47" width="30.734375" bestFit="1" customWidth="1"/>
    <col min="48" max="48" width="19.41796875" bestFit="1" customWidth="1"/>
    <col min="49" max="49" width="30.734375" bestFit="1" customWidth="1"/>
    <col min="50" max="50" width="19.41796875" bestFit="1" customWidth="1"/>
    <col min="51" max="51" width="30.734375" bestFit="1" customWidth="1"/>
    <col min="52" max="52" width="19.41796875" bestFit="1" customWidth="1"/>
    <col min="53" max="53" width="30.734375" bestFit="1" customWidth="1"/>
    <col min="54" max="54" width="19.41796875" bestFit="1" customWidth="1"/>
    <col min="55" max="55" width="30.734375" bestFit="1" customWidth="1"/>
    <col min="56" max="56" width="19.41796875" bestFit="1" customWidth="1"/>
    <col min="57" max="57" width="30.734375" bestFit="1" customWidth="1"/>
    <col min="58" max="58" width="19.41796875" bestFit="1" customWidth="1"/>
    <col min="59" max="59" width="30.734375" bestFit="1" customWidth="1"/>
    <col min="60" max="60" width="19.41796875" bestFit="1" customWidth="1"/>
    <col min="61" max="61" width="30.734375" bestFit="1" customWidth="1"/>
    <col min="62" max="62" width="19.41796875" bestFit="1" customWidth="1"/>
    <col min="63" max="63" width="30.734375" bestFit="1" customWidth="1"/>
    <col min="64" max="64" width="19.41796875" bestFit="1" customWidth="1"/>
    <col min="65" max="65" width="30.734375" bestFit="1" customWidth="1"/>
    <col min="66" max="66" width="19.41796875" bestFit="1" customWidth="1"/>
    <col min="67" max="67" width="30.734375" bestFit="1" customWidth="1"/>
    <col min="68" max="68" width="19.41796875" bestFit="1" customWidth="1"/>
    <col min="69" max="69" width="30.734375" bestFit="1" customWidth="1"/>
    <col min="70" max="70" width="19.41796875" bestFit="1" customWidth="1"/>
    <col min="71" max="71" width="30.734375" bestFit="1" customWidth="1"/>
    <col min="72" max="72" width="19.41796875" bestFit="1" customWidth="1"/>
    <col min="73" max="73" width="30.734375" bestFit="1" customWidth="1"/>
    <col min="74" max="74" width="19.41796875" bestFit="1" customWidth="1"/>
    <col min="75" max="75" width="30.734375" bestFit="1" customWidth="1"/>
    <col min="76" max="76" width="19.41796875" bestFit="1" customWidth="1"/>
    <col min="77" max="77" width="30.734375" bestFit="1" customWidth="1"/>
    <col min="78" max="78" width="19.41796875" bestFit="1" customWidth="1"/>
    <col min="79" max="79" width="30.734375" bestFit="1" customWidth="1"/>
    <col min="80" max="80" width="19.41796875" bestFit="1" customWidth="1"/>
    <col min="81" max="81" width="30.734375" bestFit="1" customWidth="1"/>
    <col min="82" max="82" width="19.41796875" bestFit="1" customWidth="1"/>
    <col min="83" max="83" width="30.734375" bestFit="1" customWidth="1"/>
    <col min="84" max="84" width="19.41796875" bestFit="1" customWidth="1"/>
    <col min="85" max="85" width="30.734375" bestFit="1" customWidth="1"/>
    <col min="86" max="86" width="19.41796875" bestFit="1" customWidth="1"/>
    <col min="87" max="87" width="30.734375" bestFit="1" customWidth="1"/>
    <col min="88" max="88" width="19.41796875" bestFit="1" customWidth="1"/>
    <col min="89" max="89" width="30.734375" bestFit="1" customWidth="1"/>
    <col min="90" max="90" width="19.41796875" bestFit="1" customWidth="1"/>
    <col min="91" max="91" width="30.734375" bestFit="1" customWidth="1"/>
    <col min="92" max="92" width="19.41796875" bestFit="1" customWidth="1"/>
    <col min="93" max="93" width="30.734375" bestFit="1" customWidth="1"/>
    <col min="94" max="94" width="19.41796875" bestFit="1" customWidth="1"/>
    <col min="95" max="95" width="30.734375" bestFit="1" customWidth="1"/>
    <col min="96" max="96" width="19.41796875" bestFit="1" customWidth="1"/>
    <col min="97" max="97" width="30.734375" bestFit="1" customWidth="1"/>
    <col min="98" max="98" width="19.41796875" bestFit="1" customWidth="1"/>
    <col min="99" max="99" width="30.734375" bestFit="1" customWidth="1"/>
    <col min="100" max="100" width="19.41796875" bestFit="1" customWidth="1"/>
    <col min="101" max="101" width="30.734375" bestFit="1" customWidth="1"/>
    <col min="102" max="102" width="19.41796875" bestFit="1" customWidth="1"/>
    <col min="103" max="103" width="30.734375" bestFit="1" customWidth="1"/>
    <col min="104" max="104" width="19.41796875" bestFit="1" customWidth="1"/>
    <col min="105" max="105" width="30.734375" bestFit="1" customWidth="1"/>
    <col min="106" max="106" width="19.41796875" bestFit="1" customWidth="1"/>
    <col min="107" max="107" width="30.734375" bestFit="1" customWidth="1"/>
    <col min="108" max="108" width="19.41796875" bestFit="1" customWidth="1"/>
    <col min="109" max="109" width="30.734375" bestFit="1" customWidth="1"/>
    <col min="110" max="110" width="19.41796875" bestFit="1" customWidth="1"/>
    <col min="111" max="111" width="30.734375" bestFit="1" customWidth="1"/>
    <col min="112" max="112" width="19.41796875" bestFit="1" customWidth="1"/>
    <col min="113" max="113" width="30.734375" bestFit="1" customWidth="1"/>
    <col min="114" max="114" width="19.41796875" bestFit="1" customWidth="1"/>
    <col min="115" max="115" width="30.734375" bestFit="1" customWidth="1"/>
    <col min="116" max="116" width="19.41796875" bestFit="1" customWidth="1"/>
    <col min="117" max="117" width="30.734375" bestFit="1" customWidth="1"/>
    <col min="118" max="118" width="19.41796875" bestFit="1" customWidth="1"/>
    <col min="119" max="119" width="30.734375" bestFit="1" customWidth="1"/>
    <col min="120" max="120" width="19.41796875" bestFit="1" customWidth="1"/>
    <col min="121" max="121" width="30.734375" bestFit="1" customWidth="1"/>
    <col min="122" max="122" width="19.41796875" bestFit="1" customWidth="1"/>
    <col min="123" max="123" width="30.734375" bestFit="1" customWidth="1"/>
    <col min="124" max="124" width="19.41796875" bestFit="1" customWidth="1"/>
    <col min="125" max="125" width="30.734375" bestFit="1" customWidth="1"/>
    <col min="126" max="126" width="19.41796875" bestFit="1" customWidth="1"/>
    <col min="127" max="127" width="30.734375" bestFit="1" customWidth="1"/>
    <col min="128" max="128" width="19.41796875" bestFit="1" customWidth="1"/>
    <col min="129" max="129" width="30.734375" bestFit="1" customWidth="1"/>
    <col min="130" max="130" width="19.41796875" bestFit="1" customWidth="1"/>
    <col min="131" max="131" width="30.734375" bestFit="1" customWidth="1"/>
    <col min="132" max="132" width="19.41796875" bestFit="1" customWidth="1"/>
    <col min="133" max="133" width="30.734375" bestFit="1" customWidth="1"/>
    <col min="134" max="134" width="19.41796875" bestFit="1" customWidth="1"/>
    <col min="135" max="135" width="30.734375" bestFit="1" customWidth="1"/>
    <col min="136" max="136" width="19.41796875" bestFit="1" customWidth="1"/>
    <col min="137" max="137" width="30.734375" bestFit="1" customWidth="1"/>
    <col min="138" max="138" width="19.41796875" bestFit="1" customWidth="1"/>
    <col min="139" max="139" width="30.734375" bestFit="1" customWidth="1"/>
    <col min="140" max="140" width="19.41796875" bestFit="1" customWidth="1"/>
    <col min="141" max="141" width="30.734375" bestFit="1" customWidth="1"/>
    <col min="142" max="142" width="19.41796875" bestFit="1" customWidth="1"/>
    <col min="143" max="143" width="30.734375" bestFit="1" customWidth="1"/>
    <col min="144" max="144" width="19.41796875" bestFit="1" customWidth="1"/>
    <col min="145" max="145" width="30.734375" bestFit="1" customWidth="1"/>
    <col min="146" max="146" width="19.41796875" bestFit="1" customWidth="1"/>
    <col min="147" max="147" width="30.734375" bestFit="1" customWidth="1"/>
    <col min="148" max="148" width="19.41796875" bestFit="1" customWidth="1"/>
    <col min="149" max="149" width="30.734375" bestFit="1" customWidth="1"/>
    <col min="150" max="150" width="19.41796875" bestFit="1" customWidth="1"/>
    <col min="151" max="151" width="30.734375" bestFit="1" customWidth="1"/>
    <col min="152" max="152" width="19.41796875" bestFit="1" customWidth="1"/>
    <col min="153" max="153" width="30.734375" bestFit="1" customWidth="1"/>
    <col min="154" max="154" width="19.41796875" bestFit="1" customWidth="1"/>
    <col min="155" max="155" width="30.734375" bestFit="1" customWidth="1"/>
    <col min="156" max="156" width="19.41796875" bestFit="1" customWidth="1"/>
    <col min="157" max="157" width="30.734375" bestFit="1" customWidth="1"/>
    <col min="158" max="158" width="19.41796875" bestFit="1" customWidth="1"/>
    <col min="159" max="159" width="30.734375" bestFit="1" customWidth="1"/>
    <col min="160" max="160" width="19.41796875" bestFit="1" customWidth="1"/>
    <col min="161" max="161" width="30.734375" bestFit="1" customWidth="1"/>
    <col min="162" max="162" width="19.41796875" bestFit="1" customWidth="1"/>
    <col min="163" max="163" width="30.734375" bestFit="1" customWidth="1"/>
    <col min="164" max="164" width="19.41796875" bestFit="1" customWidth="1"/>
    <col min="165" max="165" width="30.734375" bestFit="1" customWidth="1"/>
    <col min="166" max="166" width="19.41796875" bestFit="1" customWidth="1"/>
    <col min="167" max="167" width="30.734375" bestFit="1" customWidth="1"/>
    <col min="168" max="168" width="19.41796875" bestFit="1" customWidth="1"/>
    <col min="169" max="169" width="30.734375" bestFit="1" customWidth="1"/>
    <col min="170" max="170" width="19.41796875" bestFit="1" customWidth="1"/>
    <col min="171" max="171" width="30.734375" bestFit="1" customWidth="1"/>
    <col min="172" max="172" width="19.41796875" bestFit="1" customWidth="1"/>
    <col min="173" max="173" width="30.734375" bestFit="1" customWidth="1"/>
    <col min="174" max="174" width="19.41796875" bestFit="1" customWidth="1"/>
    <col min="175" max="175" width="30.734375" bestFit="1" customWidth="1"/>
    <col min="176" max="176" width="19.41796875" bestFit="1" customWidth="1"/>
    <col min="177" max="177" width="30.734375" bestFit="1" customWidth="1"/>
    <col min="178" max="178" width="19.41796875" bestFit="1" customWidth="1"/>
    <col min="179" max="179" width="30.734375" bestFit="1" customWidth="1"/>
    <col min="180" max="180" width="19.41796875" bestFit="1" customWidth="1"/>
    <col min="181" max="181" width="30.734375" bestFit="1" customWidth="1"/>
    <col min="182" max="182" width="19.41796875" bestFit="1" customWidth="1"/>
    <col min="183" max="183" width="30.734375" bestFit="1" customWidth="1"/>
    <col min="184" max="184" width="19.41796875" bestFit="1" customWidth="1"/>
    <col min="185" max="185" width="30.734375" bestFit="1" customWidth="1"/>
    <col min="186" max="186" width="19.41796875" bestFit="1" customWidth="1"/>
    <col min="187" max="187" width="30.734375" bestFit="1" customWidth="1"/>
    <col min="188" max="188" width="19.41796875" bestFit="1" customWidth="1"/>
    <col min="189" max="189" width="30.734375" bestFit="1" customWidth="1"/>
    <col min="190" max="190" width="19.41796875" bestFit="1" customWidth="1"/>
    <col min="191" max="191" width="30.734375" bestFit="1" customWidth="1"/>
    <col min="192" max="192" width="19.41796875" bestFit="1" customWidth="1"/>
    <col min="193" max="193" width="30.734375" bestFit="1" customWidth="1"/>
    <col min="194" max="194" width="19.41796875" bestFit="1" customWidth="1"/>
    <col min="195" max="195" width="30.734375" bestFit="1" customWidth="1"/>
    <col min="196" max="196" width="19.41796875" bestFit="1" customWidth="1"/>
    <col min="197" max="197" width="30.734375" bestFit="1" customWidth="1"/>
    <col min="198" max="198" width="19.41796875" bestFit="1" customWidth="1"/>
    <col min="199" max="199" width="30.734375" bestFit="1" customWidth="1"/>
    <col min="200" max="200" width="19.41796875" bestFit="1" customWidth="1"/>
    <col min="201" max="201" width="30.734375" bestFit="1" customWidth="1"/>
    <col min="202" max="202" width="19.41796875" bestFit="1" customWidth="1"/>
    <col min="203" max="203" width="30.734375" bestFit="1" customWidth="1"/>
    <col min="204" max="204" width="19.41796875" bestFit="1" customWidth="1"/>
    <col min="205" max="205" width="30.734375" bestFit="1" customWidth="1"/>
    <col min="206" max="206" width="19.41796875" bestFit="1" customWidth="1"/>
    <col min="207" max="207" width="30.734375" bestFit="1" customWidth="1"/>
    <col min="208" max="208" width="19.41796875" bestFit="1" customWidth="1"/>
    <col min="209" max="209" width="30.734375" bestFit="1" customWidth="1"/>
    <col min="210" max="210" width="19.41796875" bestFit="1" customWidth="1"/>
    <col min="211" max="211" width="30.734375" bestFit="1" customWidth="1"/>
    <col min="212" max="212" width="19.41796875" bestFit="1" customWidth="1"/>
    <col min="213" max="213" width="30.734375" bestFit="1" customWidth="1"/>
    <col min="214" max="214" width="19.41796875" bestFit="1" customWidth="1"/>
    <col min="215" max="215" width="30.734375" bestFit="1" customWidth="1"/>
    <col min="216" max="216" width="19.41796875" bestFit="1" customWidth="1"/>
    <col min="217" max="217" width="30.734375" bestFit="1" customWidth="1"/>
    <col min="218" max="218" width="19.41796875" bestFit="1" customWidth="1"/>
    <col min="219" max="219" width="30.734375" bestFit="1" customWidth="1"/>
    <col min="220" max="220" width="19.41796875" bestFit="1" customWidth="1"/>
    <col min="221" max="221" width="30.734375" bestFit="1" customWidth="1"/>
    <col min="222" max="222" width="19.41796875" bestFit="1" customWidth="1"/>
    <col min="223" max="223" width="30.734375" bestFit="1" customWidth="1"/>
    <col min="224" max="224" width="19.41796875" bestFit="1" customWidth="1"/>
    <col min="225" max="225" width="30.734375" bestFit="1" customWidth="1"/>
    <col min="226" max="226" width="19.41796875" bestFit="1" customWidth="1"/>
    <col min="227" max="227" width="30.734375" bestFit="1" customWidth="1"/>
    <col min="228" max="228" width="19.41796875" bestFit="1" customWidth="1"/>
    <col min="229" max="229" width="30.734375" bestFit="1" customWidth="1"/>
    <col min="230" max="230" width="19.41796875" bestFit="1" customWidth="1"/>
    <col min="231" max="231" width="30.734375" bestFit="1" customWidth="1"/>
    <col min="232" max="232" width="19.41796875" bestFit="1" customWidth="1"/>
    <col min="233" max="233" width="30.734375" bestFit="1" customWidth="1"/>
    <col min="234" max="234" width="19.41796875" bestFit="1" customWidth="1"/>
    <col min="235" max="235" width="30.734375" bestFit="1" customWidth="1"/>
    <col min="236" max="236" width="19.41796875" bestFit="1" customWidth="1"/>
    <col min="237" max="237" width="30.734375" bestFit="1" customWidth="1"/>
    <col min="238" max="238" width="19.41796875" bestFit="1" customWidth="1"/>
    <col min="239" max="239" width="30.734375" bestFit="1" customWidth="1"/>
    <col min="240" max="240" width="19.41796875" bestFit="1" customWidth="1"/>
    <col min="241" max="241" width="30.734375" bestFit="1" customWidth="1"/>
    <col min="242" max="242" width="19.41796875" bestFit="1" customWidth="1"/>
    <col min="243" max="243" width="30.734375" bestFit="1" customWidth="1"/>
    <col min="244" max="244" width="19.41796875" bestFit="1" customWidth="1"/>
    <col min="245" max="245" width="30.734375" bestFit="1" customWidth="1"/>
    <col min="246" max="246" width="19.41796875" bestFit="1" customWidth="1"/>
    <col min="247" max="247" width="30.734375" bestFit="1" customWidth="1"/>
    <col min="248" max="248" width="19.41796875" bestFit="1" customWidth="1"/>
    <col min="249" max="249" width="30.734375" bestFit="1" customWidth="1"/>
    <col min="250" max="250" width="19.41796875" bestFit="1" customWidth="1"/>
    <col min="251" max="251" width="30.734375" bestFit="1" customWidth="1"/>
    <col min="252" max="252" width="19.41796875" bestFit="1" customWidth="1"/>
    <col min="253" max="253" width="30.734375" bestFit="1" customWidth="1"/>
    <col min="254" max="254" width="19.41796875" bestFit="1" customWidth="1"/>
    <col min="255" max="255" width="30.734375" bestFit="1" customWidth="1"/>
    <col min="256" max="256" width="19.41796875" bestFit="1" customWidth="1"/>
    <col min="257" max="257" width="30.734375" bestFit="1" customWidth="1"/>
    <col min="258" max="258" width="19.41796875" bestFit="1" customWidth="1"/>
    <col min="259" max="259" width="30.734375" bestFit="1" customWidth="1"/>
    <col min="260" max="260" width="19.41796875" bestFit="1" customWidth="1"/>
    <col min="261" max="261" width="30.734375" bestFit="1" customWidth="1"/>
    <col min="262" max="262" width="19.41796875" bestFit="1" customWidth="1"/>
    <col min="263" max="263" width="30.734375" bestFit="1" customWidth="1"/>
    <col min="264" max="264" width="19.41796875" bestFit="1" customWidth="1"/>
    <col min="265" max="265" width="30.734375" bestFit="1" customWidth="1"/>
    <col min="266" max="266" width="19.41796875" bestFit="1" customWidth="1"/>
    <col min="267" max="267" width="30.734375" bestFit="1" customWidth="1"/>
    <col min="268" max="268" width="19.41796875" bestFit="1" customWidth="1"/>
    <col min="269" max="269" width="30.734375" bestFit="1" customWidth="1"/>
    <col min="270" max="270" width="19.41796875" bestFit="1" customWidth="1"/>
    <col min="271" max="271" width="30.734375" bestFit="1" customWidth="1"/>
    <col min="272" max="272" width="19.41796875" bestFit="1" customWidth="1"/>
    <col min="273" max="273" width="30.734375" bestFit="1" customWidth="1"/>
    <col min="274" max="274" width="19.41796875" bestFit="1" customWidth="1"/>
    <col min="275" max="275" width="30.734375" bestFit="1" customWidth="1"/>
    <col min="276" max="276" width="19.41796875" bestFit="1" customWidth="1"/>
    <col min="277" max="277" width="30.734375" bestFit="1" customWidth="1"/>
    <col min="278" max="278" width="19.41796875" bestFit="1" customWidth="1"/>
    <col min="279" max="279" width="30.734375" bestFit="1" customWidth="1"/>
    <col min="280" max="280" width="19.41796875" bestFit="1" customWidth="1"/>
    <col min="281" max="281" width="30.734375" bestFit="1" customWidth="1"/>
    <col min="282" max="282" width="19.41796875" bestFit="1" customWidth="1"/>
    <col min="283" max="283" width="30.734375" bestFit="1" customWidth="1"/>
    <col min="284" max="284" width="19.41796875" bestFit="1" customWidth="1"/>
    <col min="285" max="285" width="30.734375" bestFit="1" customWidth="1"/>
    <col min="286" max="286" width="19.41796875" bestFit="1" customWidth="1"/>
    <col min="287" max="287" width="30.734375" bestFit="1" customWidth="1"/>
    <col min="288" max="288" width="19.41796875" bestFit="1" customWidth="1"/>
    <col min="289" max="289" width="30.734375" bestFit="1" customWidth="1"/>
    <col min="290" max="290" width="19.41796875" bestFit="1" customWidth="1"/>
    <col min="291" max="291" width="30.734375" bestFit="1" customWidth="1"/>
    <col min="292" max="292" width="19.41796875" bestFit="1" customWidth="1"/>
    <col min="293" max="293" width="30.734375" bestFit="1" customWidth="1"/>
    <col min="294" max="294" width="19.41796875" bestFit="1" customWidth="1"/>
    <col min="295" max="295" width="30.734375" bestFit="1" customWidth="1"/>
    <col min="296" max="296" width="19.41796875" bestFit="1" customWidth="1"/>
    <col min="297" max="297" width="30.734375" bestFit="1" customWidth="1"/>
    <col min="298" max="298" width="19.41796875" bestFit="1" customWidth="1"/>
    <col min="299" max="299" width="30.734375" bestFit="1" customWidth="1"/>
    <col min="300" max="300" width="19.41796875" bestFit="1" customWidth="1"/>
    <col min="301" max="301" width="30.734375" bestFit="1" customWidth="1"/>
    <col min="302" max="302" width="19.41796875" bestFit="1" customWidth="1"/>
    <col min="303" max="303" width="30.734375" bestFit="1" customWidth="1"/>
    <col min="304" max="304" width="19.41796875" bestFit="1" customWidth="1"/>
    <col min="305" max="305" width="30.734375" bestFit="1" customWidth="1"/>
    <col min="306" max="306" width="19.41796875" bestFit="1" customWidth="1"/>
    <col min="307" max="307" width="30.734375" bestFit="1" customWidth="1"/>
    <col min="308" max="308" width="19.41796875" bestFit="1" customWidth="1"/>
    <col min="309" max="309" width="30.734375" bestFit="1" customWidth="1"/>
    <col min="310" max="310" width="19.41796875" bestFit="1" customWidth="1"/>
    <col min="311" max="311" width="30.734375" bestFit="1" customWidth="1"/>
    <col min="312" max="312" width="19.41796875" bestFit="1" customWidth="1"/>
    <col min="313" max="313" width="30.734375" bestFit="1" customWidth="1"/>
    <col min="314" max="314" width="19.41796875" bestFit="1" customWidth="1"/>
    <col min="315" max="315" width="30.734375" bestFit="1" customWidth="1"/>
    <col min="316" max="316" width="19.41796875" bestFit="1" customWidth="1"/>
    <col min="317" max="317" width="30.734375" bestFit="1" customWidth="1"/>
    <col min="318" max="318" width="19.41796875" bestFit="1" customWidth="1"/>
    <col min="319" max="319" width="30.734375" bestFit="1" customWidth="1"/>
    <col min="320" max="320" width="19.41796875" bestFit="1" customWidth="1"/>
    <col min="321" max="321" width="30.734375" bestFit="1" customWidth="1"/>
    <col min="322" max="322" width="19.41796875" bestFit="1" customWidth="1"/>
    <col min="323" max="323" width="30.734375" bestFit="1" customWidth="1"/>
    <col min="324" max="324" width="19.41796875" bestFit="1" customWidth="1"/>
    <col min="325" max="325" width="30.734375" bestFit="1" customWidth="1"/>
    <col min="326" max="326" width="19.41796875" bestFit="1" customWidth="1"/>
    <col min="327" max="327" width="30.734375" bestFit="1" customWidth="1"/>
    <col min="328" max="328" width="19.41796875" bestFit="1" customWidth="1"/>
    <col min="329" max="329" width="30.734375" bestFit="1" customWidth="1"/>
    <col min="330" max="330" width="19.41796875" bestFit="1" customWidth="1"/>
    <col min="331" max="331" width="30.734375" bestFit="1" customWidth="1"/>
    <col min="332" max="332" width="19.41796875" bestFit="1" customWidth="1"/>
    <col min="333" max="333" width="30.734375" bestFit="1" customWidth="1"/>
    <col min="334" max="334" width="19.41796875" bestFit="1" customWidth="1"/>
    <col min="335" max="335" width="30.734375" bestFit="1" customWidth="1"/>
    <col min="336" max="336" width="19.41796875" bestFit="1" customWidth="1"/>
    <col min="337" max="337" width="30.734375" bestFit="1" customWidth="1"/>
    <col min="338" max="338" width="19.41796875" bestFit="1" customWidth="1"/>
    <col min="339" max="339" width="30.734375" bestFit="1" customWidth="1"/>
    <col min="340" max="340" width="19.41796875" bestFit="1" customWidth="1"/>
    <col min="341" max="341" width="30.734375" bestFit="1" customWidth="1"/>
    <col min="342" max="342" width="19.41796875" bestFit="1" customWidth="1"/>
    <col min="343" max="343" width="30.734375" bestFit="1" customWidth="1"/>
    <col min="344" max="344" width="19.41796875" bestFit="1" customWidth="1"/>
    <col min="345" max="345" width="30.734375" bestFit="1" customWidth="1"/>
    <col min="346" max="346" width="19.41796875" bestFit="1" customWidth="1"/>
    <col min="347" max="347" width="30.734375" bestFit="1" customWidth="1"/>
    <col min="348" max="348" width="19.41796875" bestFit="1" customWidth="1"/>
    <col min="349" max="349" width="30.734375" bestFit="1" customWidth="1"/>
    <col min="350" max="350" width="19.41796875" bestFit="1" customWidth="1"/>
    <col min="351" max="351" width="30.734375" bestFit="1" customWidth="1"/>
    <col min="352" max="352" width="19.41796875" bestFit="1" customWidth="1"/>
    <col min="353" max="353" width="30.734375" bestFit="1" customWidth="1"/>
    <col min="354" max="354" width="19.41796875" bestFit="1" customWidth="1"/>
    <col min="355" max="355" width="30.734375" bestFit="1" customWidth="1"/>
    <col min="356" max="356" width="19.41796875" bestFit="1" customWidth="1"/>
    <col min="357" max="357" width="30.734375" bestFit="1" customWidth="1"/>
    <col min="358" max="358" width="19.41796875" bestFit="1" customWidth="1"/>
    <col min="359" max="359" width="30.734375" bestFit="1" customWidth="1"/>
    <col min="360" max="360" width="19.41796875" bestFit="1" customWidth="1"/>
    <col min="361" max="361" width="30.734375" bestFit="1" customWidth="1"/>
    <col min="362" max="362" width="19.41796875" bestFit="1" customWidth="1"/>
    <col min="363" max="363" width="30.734375" bestFit="1" customWidth="1"/>
    <col min="364" max="364" width="19.41796875" bestFit="1" customWidth="1"/>
    <col min="365" max="365" width="30.734375" bestFit="1" customWidth="1"/>
    <col min="366" max="366" width="19.41796875" bestFit="1" customWidth="1"/>
    <col min="367" max="367" width="30.734375" bestFit="1" customWidth="1"/>
    <col min="368" max="368" width="19.41796875" bestFit="1" customWidth="1"/>
    <col min="369" max="369" width="30.734375" bestFit="1" customWidth="1"/>
    <col min="370" max="370" width="19.41796875" bestFit="1" customWidth="1"/>
    <col min="371" max="371" width="30.734375" bestFit="1" customWidth="1"/>
    <col min="372" max="372" width="19.41796875" bestFit="1" customWidth="1"/>
    <col min="373" max="373" width="30.734375" bestFit="1" customWidth="1"/>
    <col min="374" max="374" width="19.41796875" bestFit="1" customWidth="1"/>
    <col min="375" max="375" width="30.734375" bestFit="1" customWidth="1"/>
    <col min="376" max="376" width="19.41796875" bestFit="1" customWidth="1"/>
    <col min="377" max="377" width="30.734375" bestFit="1" customWidth="1"/>
    <col min="378" max="378" width="19.41796875" bestFit="1" customWidth="1"/>
    <col min="379" max="379" width="30.734375" bestFit="1" customWidth="1"/>
    <col min="380" max="380" width="19.41796875" bestFit="1" customWidth="1"/>
    <col min="381" max="381" width="30.734375" bestFit="1" customWidth="1"/>
    <col min="382" max="382" width="19.41796875" bestFit="1" customWidth="1"/>
    <col min="383" max="383" width="30.734375" bestFit="1" customWidth="1"/>
    <col min="384" max="384" width="19.41796875" bestFit="1" customWidth="1"/>
    <col min="385" max="385" width="30.734375" bestFit="1" customWidth="1"/>
    <col min="386" max="386" width="19.41796875" bestFit="1" customWidth="1"/>
    <col min="387" max="387" width="30.734375" bestFit="1" customWidth="1"/>
    <col min="388" max="388" width="19.41796875" bestFit="1" customWidth="1"/>
    <col min="389" max="389" width="30.734375" bestFit="1" customWidth="1"/>
    <col min="390" max="390" width="19.41796875" bestFit="1" customWidth="1"/>
    <col min="391" max="391" width="30.734375" bestFit="1" customWidth="1"/>
    <col min="392" max="392" width="19.41796875" bestFit="1" customWidth="1"/>
    <col min="393" max="393" width="30.734375" bestFit="1" customWidth="1"/>
    <col min="394" max="394" width="19.41796875" bestFit="1" customWidth="1"/>
    <col min="395" max="395" width="30.734375" bestFit="1" customWidth="1"/>
    <col min="396" max="396" width="19.41796875" bestFit="1" customWidth="1"/>
    <col min="397" max="397" width="30.734375" bestFit="1" customWidth="1"/>
    <col min="398" max="398" width="19.41796875" bestFit="1" customWidth="1"/>
    <col min="399" max="399" width="30.734375" bestFit="1" customWidth="1"/>
    <col min="400" max="400" width="19.41796875" bestFit="1" customWidth="1"/>
    <col min="401" max="401" width="30.734375" bestFit="1" customWidth="1"/>
    <col min="402" max="402" width="19.41796875" bestFit="1" customWidth="1"/>
    <col min="403" max="403" width="30.734375" bestFit="1" customWidth="1"/>
    <col min="404" max="404" width="19.41796875" bestFit="1" customWidth="1"/>
    <col min="405" max="405" width="30.734375" bestFit="1" customWidth="1"/>
    <col min="406" max="406" width="19.41796875" bestFit="1" customWidth="1"/>
    <col min="407" max="407" width="30.734375" bestFit="1" customWidth="1"/>
    <col min="408" max="408" width="19.41796875" bestFit="1" customWidth="1"/>
    <col min="409" max="409" width="30.734375" bestFit="1" customWidth="1"/>
    <col min="410" max="410" width="19.41796875" bestFit="1" customWidth="1"/>
    <col min="411" max="411" width="30.734375" bestFit="1" customWidth="1"/>
    <col min="412" max="412" width="19.41796875" bestFit="1" customWidth="1"/>
    <col min="413" max="413" width="30.734375" bestFit="1" customWidth="1"/>
    <col min="414" max="414" width="19.41796875" bestFit="1" customWidth="1"/>
    <col min="415" max="415" width="30.734375" bestFit="1" customWidth="1"/>
    <col min="416" max="416" width="19.41796875" bestFit="1" customWidth="1"/>
    <col min="417" max="417" width="30.734375" bestFit="1" customWidth="1"/>
    <col min="418" max="418" width="19.41796875" bestFit="1" customWidth="1"/>
    <col min="419" max="419" width="30.734375" bestFit="1" customWidth="1"/>
    <col min="420" max="420" width="19.41796875" bestFit="1" customWidth="1"/>
    <col min="421" max="421" width="30.734375" bestFit="1" customWidth="1"/>
    <col min="422" max="422" width="19.41796875" bestFit="1" customWidth="1"/>
    <col min="423" max="423" width="30.734375" bestFit="1" customWidth="1"/>
    <col min="424" max="424" width="19.41796875" bestFit="1" customWidth="1"/>
    <col min="425" max="425" width="30.734375" bestFit="1" customWidth="1"/>
    <col min="426" max="426" width="19.41796875" bestFit="1" customWidth="1"/>
    <col min="427" max="427" width="30.734375" bestFit="1" customWidth="1"/>
    <col min="428" max="428" width="19.41796875" bestFit="1" customWidth="1"/>
    <col min="429" max="429" width="30.734375" bestFit="1" customWidth="1"/>
    <col min="430" max="430" width="19.41796875" bestFit="1" customWidth="1"/>
    <col min="431" max="431" width="30.734375" bestFit="1" customWidth="1"/>
    <col min="432" max="432" width="19.41796875" bestFit="1" customWidth="1"/>
    <col min="433" max="433" width="30.734375" bestFit="1" customWidth="1"/>
    <col min="434" max="434" width="19.41796875" bestFit="1" customWidth="1"/>
    <col min="435" max="435" width="30.734375" bestFit="1" customWidth="1"/>
    <col min="436" max="436" width="19.41796875" bestFit="1" customWidth="1"/>
    <col min="437" max="437" width="30.734375" bestFit="1" customWidth="1"/>
    <col min="438" max="438" width="19.41796875" bestFit="1" customWidth="1"/>
    <col min="439" max="439" width="30.734375" bestFit="1" customWidth="1"/>
    <col min="440" max="440" width="19.41796875" bestFit="1" customWidth="1"/>
    <col min="441" max="441" width="30.734375" bestFit="1" customWidth="1"/>
    <col min="442" max="442" width="19.41796875" bestFit="1" customWidth="1"/>
    <col min="443" max="443" width="30.734375" bestFit="1" customWidth="1"/>
    <col min="444" max="444" width="19.41796875" bestFit="1" customWidth="1"/>
    <col min="445" max="445" width="30.734375" bestFit="1" customWidth="1"/>
    <col min="446" max="446" width="19.41796875" bestFit="1" customWidth="1"/>
    <col min="447" max="447" width="30.734375" bestFit="1" customWidth="1"/>
    <col min="448" max="448" width="19.41796875" bestFit="1" customWidth="1"/>
    <col min="449" max="449" width="30.734375" bestFit="1" customWidth="1"/>
    <col min="450" max="450" width="19.41796875" bestFit="1" customWidth="1"/>
    <col min="451" max="451" width="30.734375" bestFit="1" customWidth="1"/>
    <col min="452" max="452" width="19.41796875" bestFit="1" customWidth="1"/>
    <col min="453" max="453" width="30.734375" bestFit="1" customWidth="1"/>
    <col min="454" max="454" width="19.41796875" bestFit="1" customWidth="1"/>
    <col min="455" max="455" width="30.734375" bestFit="1" customWidth="1"/>
    <col min="456" max="456" width="19.41796875" bestFit="1" customWidth="1"/>
    <col min="457" max="457" width="30.734375" bestFit="1" customWidth="1"/>
    <col min="458" max="458" width="19.41796875" bestFit="1" customWidth="1"/>
    <col min="459" max="459" width="30.734375" bestFit="1" customWidth="1"/>
    <col min="460" max="460" width="19.41796875" bestFit="1" customWidth="1"/>
    <col min="461" max="461" width="30.734375" bestFit="1" customWidth="1"/>
    <col min="462" max="462" width="19.41796875" bestFit="1" customWidth="1"/>
    <col min="463" max="463" width="30.734375" bestFit="1" customWidth="1"/>
    <col min="464" max="464" width="19.41796875" bestFit="1" customWidth="1"/>
    <col min="465" max="465" width="30.734375" bestFit="1" customWidth="1"/>
    <col min="466" max="466" width="19.41796875" bestFit="1" customWidth="1"/>
    <col min="467" max="467" width="30.734375" bestFit="1" customWidth="1"/>
    <col min="468" max="468" width="19.41796875" bestFit="1" customWidth="1"/>
    <col min="469" max="469" width="30.734375" bestFit="1" customWidth="1"/>
    <col min="470" max="470" width="19.41796875" bestFit="1" customWidth="1"/>
    <col min="471" max="471" width="30.734375" bestFit="1" customWidth="1"/>
    <col min="472" max="472" width="19.41796875" bestFit="1" customWidth="1"/>
    <col min="473" max="473" width="30.734375" bestFit="1" customWidth="1"/>
    <col min="474" max="474" width="19.41796875" bestFit="1" customWidth="1"/>
    <col min="475" max="475" width="30.734375" bestFit="1" customWidth="1"/>
    <col min="476" max="476" width="19.41796875" bestFit="1" customWidth="1"/>
    <col min="477" max="477" width="30.734375" bestFit="1" customWidth="1"/>
    <col min="478" max="478" width="19.41796875" bestFit="1" customWidth="1"/>
    <col min="479" max="479" width="30.734375" bestFit="1" customWidth="1"/>
    <col min="480" max="480" width="19.41796875" bestFit="1" customWidth="1"/>
    <col min="481" max="481" width="30.734375" bestFit="1" customWidth="1"/>
    <col min="482" max="482" width="19.41796875" bestFit="1" customWidth="1"/>
    <col min="483" max="483" width="30.734375" bestFit="1" customWidth="1"/>
    <col min="484" max="484" width="19.41796875" bestFit="1" customWidth="1"/>
    <col min="485" max="485" width="30.734375" bestFit="1" customWidth="1"/>
    <col min="486" max="486" width="19.41796875" bestFit="1" customWidth="1"/>
    <col min="487" max="487" width="30.734375" bestFit="1" customWidth="1"/>
    <col min="488" max="488" width="19.41796875" bestFit="1" customWidth="1"/>
    <col min="489" max="489" width="30.734375" bestFit="1" customWidth="1"/>
    <col min="490" max="490" width="19.41796875" bestFit="1" customWidth="1"/>
    <col min="491" max="491" width="30.734375" bestFit="1" customWidth="1"/>
    <col min="492" max="492" width="19.41796875" bestFit="1" customWidth="1"/>
    <col min="493" max="493" width="30.734375" bestFit="1" customWidth="1"/>
    <col min="494" max="494" width="19.41796875" bestFit="1" customWidth="1"/>
    <col min="495" max="495" width="30.734375" bestFit="1" customWidth="1"/>
    <col min="496" max="496" width="19.41796875" bestFit="1" customWidth="1"/>
    <col min="497" max="497" width="30.734375" bestFit="1" customWidth="1"/>
    <col min="498" max="498" width="19.41796875" bestFit="1" customWidth="1"/>
    <col min="499" max="499" width="30.734375" bestFit="1" customWidth="1"/>
    <col min="500" max="500" width="19.41796875" bestFit="1" customWidth="1"/>
    <col min="501" max="501" width="30.734375" bestFit="1" customWidth="1"/>
    <col min="502" max="502" width="19.41796875" bestFit="1" customWidth="1"/>
    <col min="503" max="503" width="30.734375" bestFit="1" customWidth="1"/>
    <col min="504" max="504" width="19.41796875" bestFit="1" customWidth="1"/>
    <col min="505" max="505" width="30.734375" bestFit="1" customWidth="1"/>
    <col min="506" max="506" width="19.41796875" bestFit="1" customWidth="1"/>
    <col min="507" max="507" width="30.734375" bestFit="1" customWidth="1"/>
    <col min="508" max="508" width="19.41796875" bestFit="1" customWidth="1"/>
    <col min="509" max="509" width="30.734375" bestFit="1" customWidth="1"/>
    <col min="510" max="510" width="19.41796875" bestFit="1" customWidth="1"/>
    <col min="511" max="511" width="30.734375" bestFit="1" customWidth="1"/>
    <col min="512" max="512" width="19.41796875" bestFit="1" customWidth="1"/>
    <col min="513" max="513" width="30.734375" bestFit="1" customWidth="1"/>
    <col min="514" max="514" width="19.41796875" bestFit="1" customWidth="1"/>
    <col min="515" max="515" width="30.734375" bestFit="1" customWidth="1"/>
    <col min="516" max="516" width="19.41796875" bestFit="1" customWidth="1"/>
    <col min="517" max="517" width="30.734375" bestFit="1" customWidth="1"/>
    <col min="518" max="518" width="19.41796875" bestFit="1" customWidth="1"/>
    <col min="519" max="519" width="30.734375" bestFit="1" customWidth="1"/>
    <col min="520" max="520" width="19.41796875" bestFit="1" customWidth="1"/>
    <col min="521" max="521" width="30.734375" bestFit="1" customWidth="1"/>
    <col min="522" max="522" width="19.41796875" bestFit="1" customWidth="1"/>
    <col min="523" max="523" width="30.734375" bestFit="1" customWidth="1"/>
    <col min="524" max="524" width="19.41796875" bestFit="1" customWidth="1"/>
    <col min="525" max="525" width="30.734375" bestFit="1" customWidth="1"/>
    <col min="526" max="526" width="19.41796875" bestFit="1" customWidth="1"/>
    <col min="527" max="527" width="30.734375" bestFit="1" customWidth="1"/>
    <col min="528" max="528" width="19.41796875" bestFit="1" customWidth="1"/>
    <col min="529" max="529" width="30.734375" bestFit="1" customWidth="1"/>
    <col min="530" max="530" width="19.41796875" bestFit="1" customWidth="1"/>
    <col min="531" max="531" width="30.734375" bestFit="1" customWidth="1"/>
    <col min="532" max="532" width="19.41796875" bestFit="1" customWidth="1"/>
    <col min="533" max="533" width="30.734375" bestFit="1" customWidth="1"/>
    <col min="534" max="534" width="19.41796875" bestFit="1" customWidth="1"/>
    <col min="535" max="535" width="30.734375" bestFit="1" customWidth="1"/>
    <col min="536" max="536" width="19.41796875" bestFit="1" customWidth="1"/>
    <col min="537" max="537" width="30.734375" bestFit="1" customWidth="1"/>
    <col min="538" max="538" width="19.41796875" bestFit="1" customWidth="1"/>
    <col min="539" max="539" width="30.734375" bestFit="1" customWidth="1"/>
    <col min="540" max="540" width="19.41796875" bestFit="1" customWidth="1"/>
    <col min="541" max="541" width="30.734375" bestFit="1" customWidth="1"/>
    <col min="542" max="542" width="19.41796875" bestFit="1" customWidth="1"/>
    <col min="543" max="543" width="30.734375" bestFit="1" customWidth="1"/>
    <col min="544" max="544" width="19.41796875" bestFit="1" customWidth="1"/>
    <col min="545" max="545" width="30.734375" bestFit="1" customWidth="1"/>
    <col min="546" max="546" width="19.41796875" bestFit="1" customWidth="1"/>
    <col min="547" max="547" width="30.734375" bestFit="1" customWidth="1"/>
    <col min="548" max="548" width="19.41796875" bestFit="1" customWidth="1"/>
    <col min="549" max="549" width="30.734375" bestFit="1" customWidth="1"/>
    <col min="550" max="550" width="19.41796875" bestFit="1" customWidth="1"/>
    <col min="551" max="551" width="30.734375" bestFit="1" customWidth="1"/>
    <col min="552" max="552" width="19.41796875" bestFit="1" customWidth="1"/>
    <col min="553" max="553" width="30.734375" bestFit="1" customWidth="1"/>
    <col min="554" max="554" width="19.41796875" bestFit="1" customWidth="1"/>
    <col min="555" max="555" width="30.734375" bestFit="1" customWidth="1"/>
    <col min="556" max="556" width="19.41796875" bestFit="1" customWidth="1"/>
    <col min="557" max="557" width="30.734375" bestFit="1" customWidth="1"/>
    <col min="558" max="558" width="19.41796875" bestFit="1" customWidth="1"/>
    <col min="559" max="559" width="30.734375" bestFit="1" customWidth="1"/>
    <col min="560" max="560" width="19.41796875" bestFit="1" customWidth="1"/>
    <col min="561" max="561" width="30.734375" bestFit="1" customWidth="1"/>
    <col min="562" max="562" width="19.41796875" bestFit="1" customWidth="1"/>
    <col min="563" max="563" width="30.734375" bestFit="1" customWidth="1"/>
    <col min="564" max="564" width="19.41796875" bestFit="1" customWidth="1"/>
    <col min="565" max="565" width="30.734375" bestFit="1" customWidth="1"/>
    <col min="566" max="566" width="19.41796875" bestFit="1" customWidth="1"/>
    <col min="567" max="567" width="30.734375" bestFit="1" customWidth="1"/>
    <col min="568" max="568" width="19.41796875" bestFit="1" customWidth="1"/>
    <col min="569" max="569" width="30.734375" bestFit="1" customWidth="1"/>
    <col min="570" max="570" width="19.41796875" bestFit="1" customWidth="1"/>
    <col min="571" max="571" width="30.734375" bestFit="1" customWidth="1"/>
    <col min="572" max="572" width="19.41796875" bestFit="1" customWidth="1"/>
    <col min="573" max="573" width="30.734375" bestFit="1" customWidth="1"/>
    <col min="574" max="574" width="19.41796875" bestFit="1" customWidth="1"/>
    <col min="575" max="575" width="30.734375" bestFit="1" customWidth="1"/>
    <col min="576" max="576" width="19.41796875" bestFit="1" customWidth="1"/>
    <col min="577" max="577" width="30.734375" bestFit="1" customWidth="1"/>
    <col min="578" max="578" width="19.41796875" bestFit="1" customWidth="1"/>
    <col min="579" max="579" width="30.734375" bestFit="1" customWidth="1"/>
    <col min="580" max="580" width="19.41796875" bestFit="1" customWidth="1"/>
    <col min="581" max="581" width="30.734375" bestFit="1" customWidth="1"/>
    <col min="582" max="582" width="19.41796875" bestFit="1" customWidth="1"/>
    <col min="583" max="583" width="30.734375" bestFit="1" customWidth="1"/>
    <col min="584" max="584" width="19.41796875" bestFit="1" customWidth="1"/>
    <col min="585" max="585" width="30.734375" bestFit="1" customWidth="1"/>
    <col min="586" max="586" width="19.41796875" bestFit="1" customWidth="1"/>
    <col min="587" max="587" width="30.734375" bestFit="1" customWidth="1"/>
    <col min="588" max="588" width="19.41796875" bestFit="1" customWidth="1"/>
    <col min="589" max="589" width="30.734375" bestFit="1" customWidth="1"/>
    <col min="590" max="590" width="19.41796875" bestFit="1" customWidth="1"/>
    <col min="591" max="591" width="30.734375" bestFit="1" customWidth="1"/>
    <col min="592" max="592" width="19.41796875" bestFit="1" customWidth="1"/>
    <col min="593" max="593" width="30.734375" bestFit="1" customWidth="1"/>
    <col min="594" max="594" width="19.41796875" bestFit="1" customWidth="1"/>
    <col min="595" max="595" width="30.734375" bestFit="1" customWidth="1"/>
    <col min="596" max="596" width="19.41796875" bestFit="1" customWidth="1"/>
    <col min="597" max="597" width="30.734375" bestFit="1" customWidth="1"/>
    <col min="598" max="598" width="19.41796875" bestFit="1" customWidth="1"/>
    <col min="599" max="599" width="30.734375" bestFit="1" customWidth="1"/>
    <col min="600" max="600" width="19.41796875" bestFit="1" customWidth="1"/>
    <col min="601" max="601" width="30.734375" bestFit="1" customWidth="1"/>
    <col min="602" max="602" width="19.41796875" bestFit="1" customWidth="1"/>
    <col min="603" max="603" width="30.734375" bestFit="1" customWidth="1"/>
    <col min="604" max="604" width="19.41796875" bestFit="1" customWidth="1"/>
    <col min="605" max="605" width="30.734375" bestFit="1" customWidth="1"/>
    <col min="606" max="606" width="19.41796875" bestFit="1" customWidth="1"/>
    <col min="607" max="607" width="30.734375" bestFit="1" customWidth="1"/>
    <col min="608" max="608" width="19.41796875" bestFit="1" customWidth="1"/>
    <col min="609" max="609" width="30.734375" bestFit="1" customWidth="1"/>
    <col min="610" max="610" width="19.41796875" bestFit="1" customWidth="1"/>
    <col min="611" max="611" width="30.734375" bestFit="1" customWidth="1"/>
    <col min="612" max="612" width="19.41796875" bestFit="1" customWidth="1"/>
    <col min="613" max="613" width="30.734375" bestFit="1" customWidth="1"/>
    <col min="614" max="614" width="19.41796875" bestFit="1" customWidth="1"/>
    <col min="615" max="615" width="30.734375" bestFit="1" customWidth="1"/>
    <col min="616" max="616" width="19.41796875" bestFit="1" customWidth="1"/>
    <col min="617" max="617" width="30.734375" bestFit="1" customWidth="1"/>
    <col min="618" max="618" width="19.41796875" bestFit="1" customWidth="1"/>
    <col min="619" max="619" width="30.734375" bestFit="1" customWidth="1"/>
    <col min="620" max="620" width="19.41796875" bestFit="1" customWidth="1"/>
    <col min="621" max="621" width="30.734375" bestFit="1" customWidth="1"/>
    <col min="622" max="622" width="19.41796875" bestFit="1" customWidth="1"/>
    <col min="623" max="623" width="30.734375" bestFit="1" customWidth="1"/>
    <col min="624" max="624" width="19.41796875" bestFit="1" customWidth="1"/>
    <col min="625" max="625" width="30.734375" bestFit="1" customWidth="1"/>
    <col min="626" max="626" width="19.41796875" bestFit="1" customWidth="1"/>
    <col min="627" max="627" width="30.734375" bestFit="1" customWidth="1"/>
    <col min="628" max="628" width="19.41796875" bestFit="1" customWidth="1"/>
    <col min="629" max="629" width="30.734375" bestFit="1" customWidth="1"/>
    <col min="630" max="630" width="19.41796875" bestFit="1" customWidth="1"/>
    <col min="631" max="631" width="30.734375" bestFit="1" customWidth="1"/>
    <col min="632" max="632" width="19.41796875" bestFit="1" customWidth="1"/>
    <col min="633" max="633" width="30.734375" bestFit="1" customWidth="1"/>
    <col min="634" max="634" width="19.41796875" bestFit="1" customWidth="1"/>
    <col min="635" max="635" width="30.734375" bestFit="1" customWidth="1"/>
    <col min="636" max="636" width="19.41796875" bestFit="1" customWidth="1"/>
    <col min="637" max="637" width="30.734375" bestFit="1" customWidth="1"/>
    <col min="638" max="638" width="19.41796875" bestFit="1" customWidth="1"/>
    <col min="639" max="639" width="30.734375" bestFit="1" customWidth="1"/>
    <col min="640" max="640" width="19.41796875" bestFit="1" customWidth="1"/>
    <col min="641" max="641" width="30.734375" bestFit="1" customWidth="1"/>
    <col min="642" max="642" width="19.41796875" bestFit="1" customWidth="1"/>
    <col min="643" max="643" width="30.734375" bestFit="1" customWidth="1"/>
    <col min="644" max="644" width="19.41796875" bestFit="1" customWidth="1"/>
    <col min="645" max="645" width="30.734375" bestFit="1" customWidth="1"/>
    <col min="646" max="646" width="19.41796875" bestFit="1" customWidth="1"/>
    <col min="647" max="647" width="30.734375" bestFit="1" customWidth="1"/>
    <col min="648" max="648" width="19.41796875" bestFit="1" customWidth="1"/>
    <col min="649" max="649" width="30.734375" bestFit="1" customWidth="1"/>
    <col min="650" max="650" width="19.41796875" bestFit="1" customWidth="1"/>
    <col min="651" max="651" width="30.734375" bestFit="1" customWidth="1"/>
    <col min="652" max="652" width="19.41796875" bestFit="1" customWidth="1"/>
    <col min="653" max="653" width="30.734375" bestFit="1" customWidth="1"/>
    <col min="654" max="654" width="19.41796875" bestFit="1" customWidth="1"/>
    <col min="655" max="655" width="30.734375" bestFit="1" customWidth="1"/>
    <col min="656" max="656" width="19.41796875" bestFit="1" customWidth="1"/>
    <col min="657" max="657" width="30.734375" bestFit="1" customWidth="1"/>
    <col min="658" max="658" width="19.41796875" bestFit="1" customWidth="1"/>
    <col min="659" max="659" width="30.734375" bestFit="1" customWidth="1"/>
    <col min="660" max="660" width="19.41796875" bestFit="1" customWidth="1"/>
    <col min="661" max="661" width="30.734375" bestFit="1" customWidth="1"/>
    <col min="662" max="662" width="19.41796875" bestFit="1" customWidth="1"/>
    <col min="663" max="663" width="30.734375" bestFit="1" customWidth="1"/>
    <col min="664" max="664" width="19.41796875" bestFit="1" customWidth="1"/>
    <col min="665" max="665" width="30.734375" bestFit="1" customWidth="1"/>
    <col min="666" max="666" width="19.41796875" bestFit="1" customWidth="1"/>
    <col min="667" max="667" width="30.734375" bestFit="1" customWidth="1"/>
    <col min="668" max="668" width="19.41796875" bestFit="1" customWidth="1"/>
    <col min="669" max="669" width="30.734375" bestFit="1" customWidth="1"/>
    <col min="670" max="670" width="19.41796875" bestFit="1" customWidth="1"/>
    <col min="671" max="671" width="30.734375" bestFit="1" customWidth="1"/>
    <col min="672" max="672" width="19.41796875" bestFit="1" customWidth="1"/>
    <col min="673" max="673" width="30.734375" bestFit="1" customWidth="1"/>
    <col min="674" max="674" width="19.41796875" bestFit="1" customWidth="1"/>
    <col min="675" max="675" width="30.734375" bestFit="1" customWidth="1"/>
    <col min="676" max="676" width="19.41796875" bestFit="1" customWidth="1"/>
    <col min="677" max="677" width="30.734375" bestFit="1" customWidth="1"/>
    <col min="678" max="678" width="19.41796875" bestFit="1" customWidth="1"/>
    <col min="679" max="679" width="30.734375" bestFit="1" customWidth="1"/>
    <col min="680" max="680" width="19.41796875" bestFit="1" customWidth="1"/>
    <col min="681" max="681" width="30.734375" bestFit="1" customWidth="1"/>
    <col min="682" max="682" width="19.41796875" bestFit="1" customWidth="1"/>
    <col min="683" max="683" width="30.734375" bestFit="1" customWidth="1"/>
    <col min="684" max="684" width="19.41796875" bestFit="1" customWidth="1"/>
    <col min="685" max="685" width="35.3125" bestFit="1" customWidth="1"/>
    <col min="686" max="686" width="24" bestFit="1" customWidth="1"/>
    <col min="687" max="687" width="30.734375" bestFit="1" customWidth="1"/>
    <col min="688" max="688" width="19.41796875" bestFit="1" customWidth="1"/>
    <col min="689" max="689" width="37.26171875" bestFit="1" customWidth="1"/>
    <col min="690" max="690" width="25.9453125" bestFit="1" customWidth="1"/>
    <col min="691" max="691" width="30.734375" bestFit="1" customWidth="1"/>
    <col min="692" max="692" width="19.41796875" bestFit="1" customWidth="1"/>
    <col min="693" max="693" width="37.26171875" bestFit="1" customWidth="1"/>
    <col min="694" max="694" width="25.9453125" bestFit="1" customWidth="1"/>
    <col min="695" max="695" width="30.734375" bestFit="1" customWidth="1"/>
    <col min="696" max="696" width="19.41796875" bestFit="1" customWidth="1"/>
    <col min="697" max="697" width="37.26171875" bestFit="1" customWidth="1"/>
    <col min="698" max="698" width="25.9453125" bestFit="1" customWidth="1"/>
    <col min="699" max="699" width="30.734375" bestFit="1" customWidth="1"/>
    <col min="700" max="700" width="19.41796875" bestFit="1" customWidth="1"/>
    <col min="701" max="701" width="37.26171875" bestFit="1" customWidth="1"/>
    <col min="702" max="702" width="25.9453125" bestFit="1" customWidth="1"/>
    <col min="703" max="703" width="30.734375" bestFit="1" customWidth="1"/>
    <col min="704" max="704" width="19.41796875" bestFit="1" customWidth="1"/>
    <col min="705" max="705" width="37.26171875" bestFit="1" customWidth="1"/>
    <col min="706" max="706" width="25.9453125" bestFit="1" customWidth="1"/>
    <col min="707" max="707" width="30.734375" bestFit="1" customWidth="1"/>
    <col min="708" max="708" width="19.41796875" bestFit="1" customWidth="1"/>
    <col min="709" max="709" width="37.26171875" bestFit="1" customWidth="1"/>
    <col min="710" max="710" width="25.9453125" bestFit="1" customWidth="1"/>
    <col min="711" max="711" width="30.734375" bestFit="1" customWidth="1"/>
    <col min="712" max="712" width="19.41796875" bestFit="1" customWidth="1"/>
    <col min="713" max="713" width="37.26171875" bestFit="1" customWidth="1"/>
    <col min="714" max="714" width="25.9453125" bestFit="1" customWidth="1"/>
    <col min="715" max="715" width="30.734375" bestFit="1" customWidth="1"/>
    <col min="716" max="716" width="19.41796875" bestFit="1" customWidth="1"/>
    <col min="717" max="717" width="37.26171875" bestFit="1" customWidth="1"/>
    <col min="718" max="718" width="25.9453125" bestFit="1" customWidth="1"/>
    <col min="719" max="719" width="30.734375" bestFit="1" customWidth="1"/>
    <col min="720" max="720" width="19.41796875" bestFit="1" customWidth="1"/>
    <col min="721" max="721" width="37.26171875" bestFit="1" customWidth="1"/>
    <col min="722" max="722" width="25.9453125" bestFit="1" customWidth="1"/>
    <col min="723" max="723" width="30.734375" bestFit="1" customWidth="1"/>
    <col min="724" max="724" width="19.41796875" bestFit="1" customWidth="1"/>
    <col min="725" max="725" width="37.26171875" bestFit="1" customWidth="1"/>
    <col min="726" max="726" width="25.9453125" bestFit="1" customWidth="1"/>
    <col min="727" max="727" width="30.734375" bestFit="1" customWidth="1"/>
    <col min="728" max="728" width="19.41796875" bestFit="1" customWidth="1"/>
    <col min="729" max="729" width="30.734375" bestFit="1" customWidth="1"/>
    <col min="730" max="730" width="19.41796875" bestFit="1" customWidth="1"/>
    <col min="731" max="731" width="37.26171875" bestFit="1" customWidth="1"/>
    <col min="732" max="732" width="25.9453125" bestFit="1" customWidth="1"/>
    <col min="733" max="733" width="30.734375" bestFit="1" customWidth="1"/>
    <col min="734" max="734" width="19.41796875" bestFit="1" customWidth="1"/>
    <col min="735" max="735" width="37.26171875" bestFit="1" customWidth="1"/>
    <col min="736" max="736" width="25.9453125" bestFit="1" customWidth="1"/>
    <col min="737" max="737" width="30.734375" bestFit="1" customWidth="1"/>
    <col min="738" max="738" width="19.41796875" bestFit="1" customWidth="1"/>
    <col min="739" max="739" width="37.26171875" bestFit="1" customWidth="1"/>
    <col min="740" max="740" width="25.9453125" bestFit="1" customWidth="1"/>
    <col min="741" max="741" width="30.734375" bestFit="1" customWidth="1"/>
    <col min="742" max="742" width="19.41796875" bestFit="1" customWidth="1"/>
    <col min="743" max="743" width="37.26171875" bestFit="1" customWidth="1"/>
    <col min="744" max="744" width="25.9453125" bestFit="1" customWidth="1"/>
    <col min="745" max="745" width="30.734375" bestFit="1" customWidth="1"/>
    <col min="746" max="746" width="19.41796875" bestFit="1" customWidth="1"/>
    <col min="747" max="747" width="37.26171875" bestFit="1" customWidth="1"/>
    <col min="748" max="748" width="25.9453125" bestFit="1" customWidth="1"/>
    <col min="749" max="749" width="30.734375" bestFit="1" customWidth="1"/>
    <col min="750" max="750" width="19.41796875" bestFit="1" customWidth="1"/>
    <col min="751" max="751" width="37.26171875" bestFit="1" customWidth="1"/>
    <col min="752" max="752" width="25.9453125" bestFit="1" customWidth="1"/>
    <col min="753" max="753" width="30.734375" bestFit="1" customWidth="1"/>
    <col min="754" max="754" width="19.41796875" bestFit="1" customWidth="1"/>
    <col min="755" max="755" width="37.26171875" bestFit="1" customWidth="1"/>
    <col min="756" max="756" width="25.9453125" bestFit="1" customWidth="1"/>
    <col min="757" max="757" width="30.734375" bestFit="1" customWidth="1"/>
    <col min="758" max="758" width="19.41796875" bestFit="1" customWidth="1"/>
    <col min="759" max="759" width="37.26171875" bestFit="1" customWidth="1"/>
    <col min="760" max="760" width="25.9453125" bestFit="1" customWidth="1"/>
    <col min="761" max="761" width="30.734375" bestFit="1" customWidth="1"/>
    <col min="762" max="762" width="19.41796875" bestFit="1" customWidth="1"/>
    <col min="763" max="763" width="37.26171875" bestFit="1" customWidth="1"/>
    <col min="764" max="764" width="25.9453125" bestFit="1" customWidth="1"/>
    <col min="765" max="765" width="30.734375" bestFit="1" customWidth="1"/>
    <col min="766" max="766" width="19.41796875" bestFit="1" customWidth="1"/>
    <col min="767" max="767" width="37.26171875" bestFit="1" customWidth="1"/>
    <col min="768" max="768" width="25.9453125" bestFit="1" customWidth="1"/>
    <col min="769" max="769" width="30.734375" bestFit="1" customWidth="1"/>
    <col min="770" max="770" width="19.41796875" bestFit="1" customWidth="1"/>
    <col min="771" max="771" width="37.26171875" bestFit="1" customWidth="1"/>
    <col min="772" max="772" width="25.9453125" bestFit="1" customWidth="1"/>
    <col min="773" max="773" width="30.734375" bestFit="1" customWidth="1"/>
    <col min="774" max="774" width="19.41796875" bestFit="1" customWidth="1"/>
    <col min="775" max="775" width="37.26171875" bestFit="1" customWidth="1"/>
    <col min="776" max="776" width="25.9453125" bestFit="1" customWidth="1"/>
    <col min="777" max="777" width="30.734375" bestFit="1" customWidth="1"/>
    <col min="778" max="778" width="19.41796875" bestFit="1" customWidth="1"/>
    <col min="779" max="779" width="37.26171875" bestFit="1" customWidth="1"/>
    <col min="780" max="780" width="25.9453125" bestFit="1" customWidth="1"/>
    <col min="781" max="781" width="30.734375" bestFit="1" customWidth="1"/>
    <col min="782" max="782" width="19.41796875" bestFit="1" customWidth="1"/>
    <col min="783" max="783" width="37.26171875" bestFit="1" customWidth="1"/>
    <col min="784" max="784" width="25.9453125" bestFit="1" customWidth="1"/>
    <col min="785" max="785" width="30.734375" bestFit="1" customWidth="1"/>
    <col min="786" max="786" width="19.41796875" bestFit="1" customWidth="1"/>
    <col min="787" max="787" width="37.26171875" bestFit="1" customWidth="1"/>
    <col min="788" max="788" width="25.9453125" bestFit="1" customWidth="1"/>
    <col min="789" max="789" width="30.734375" bestFit="1" customWidth="1"/>
    <col min="790" max="790" width="19.41796875" bestFit="1" customWidth="1"/>
    <col min="791" max="791" width="37.26171875" bestFit="1" customWidth="1"/>
    <col min="792" max="792" width="25.9453125" bestFit="1" customWidth="1"/>
    <col min="793" max="793" width="30.734375" bestFit="1" customWidth="1"/>
    <col min="794" max="794" width="19.41796875" bestFit="1" customWidth="1"/>
    <col min="795" max="795" width="37.26171875" bestFit="1" customWidth="1"/>
    <col min="796" max="796" width="25.9453125" bestFit="1" customWidth="1"/>
    <col min="797" max="797" width="30.734375" bestFit="1" customWidth="1"/>
    <col min="798" max="798" width="19.41796875" bestFit="1" customWidth="1"/>
    <col min="799" max="799" width="37.26171875" bestFit="1" customWidth="1"/>
    <col min="800" max="800" width="25.9453125" bestFit="1" customWidth="1"/>
    <col min="801" max="801" width="30.734375" bestFit="1" customWidth="1"/>
    <col min="802" max="802" width="19.41796875" bestFit="1" customWidth="1"/>
    <col min="803" max="803" width="37.26171875" bestFit="1" customWidth="1"/>
    <col min="804" max="804" width="25.9453125" bestFit="1" customWidth="1"/>
    <col min="805" max="805" width="30.734375" bestFit="1" customWidth="1"/>
    <col min="806" max="806" width="19.41796875" bestFit="1" customWidth="1"/>
    <col min="807" max="807" width="37.26171875" bestFit="1" customWidth="1"/>
    <col min="808" max="808" width="25.9453125" bestFit="1" customWidth="1"/>
    <col min="809" max="809" width="30.734375" bestFit="1" customWidth="1"/>
    <col min="810" max="810" width="19.41796875" bestFit="1" customWidth="1"/>
    <col min="811" max="811" width="37.26171875" bestFit="1" customWidth="1"/>
    <col min="812" max="812" width="25.9453125" bestFit="1" customWidth="1"/>
    <col min="813" max="813" width="30.734375" bestFit="1" customWidth="1"/>
    <col min="814" max="814" width="19.41796875" bestFit="1" customWidth="1"/>
    <col min="815" max="815" width="37.26171875" bestFit="1" customWidth="1"/>
    <col min="816" max="816" width="25.9453125" bestFit="1" customWidth="1"/>
    <col min="817" max="817" width="30.734375" bestFit="1" customWidth="1"/>
    <col min="818" max="818" width="19.41796875" bestFit="1" customWidth="1"/>
    <col min="819" max="819" width="37.26171875" bestFit="1" customWidth="1"/>
    <col min="820" max="820" width="25.9453125" bestFit="1" customWidth="1"/>
    <col min="821" max="821" width="30.734375" bestFit="1" customWidth="1"/>
    <col min="822" max="822" width="19.41796875" bestFit="1" customWidth="1"/>
    <col min="823" max="823" width="30.734375" bestFit="1" customWidth="1"/>
    <col min="824" max="824" width="19.41796875" bestFit="1" customWidth="1"/>
    <col min="825" max="825" width="37.26171875" bestFit="1" customWidth="1"/>
    <col min="826" max="826" width="25.9453125" bestFit="1" customWidth="1"/>
    <col min="827" max="827" width="30.734375" bestFit="1" customWidth="1"/>
    <col min="828" max="828" width="19.41796875" bestFit="1" customWidth="1"/>
    <col min="829" max="829" width="37.26171875" bestFit="1" customWidth="1"/>
    <col min="830" max="830" width="25.9453125" bestFit="1" customWidth="1"/>
    <col min="831" max="831" width="30.734375" bestFit="1" customWidth="1"/>
    <col min="832" max="832" width="19.41796875" bestFit="1" customWidth="1"/>
    <col min="833" max="833" width="37.26171875" bestFit="1" customWidth="1"/>
    <col min="834" max="834" width="25.9453125" bestFit="1" customWidth="1"/>
    <col min="835" max="835" width="30.734375" bestFit="1" customWidth="1"/>
    <col min="836" max="836" width="19.41796875" bestFit="1" customWidth="1"/>
    <col min="837" max="837" width="37.26171875" bestFit="1" customWidth="1"/>
    <col min="838" max="838" width="25.9453125" bestFit="1" customWidth="1"/>
    <col min="839" max="839" width="30.734375" bestFit="1" customWidth="1"/>
    <col min="840" max="840" width="19.41796875" bestFit="1" customWidth="1"/>
    <col min="841" max="841" width="37.26171875" bestFit="1" customWidth="1"/>
    <col min="842" max="842" width="25.9453125" bestFit="1" customWidth="1"/>
    <col min="843" max="843" width="30.734375" bestFit="1" customWidth="1"/>
    <col min="844" max="844" width="19.41796875" bestFit="1" customWidth="1"/>
    <col min="845" max="845" width="37.26171875" bestFit="1" customWidth="1"/>
    <col min="846" max="846" width="25.9453125" bestFit="1" customWidth="1"/>
    <col min="847" max="847" width="30.734375" bestFit="1" customWidth="1"/>
    <col min="848" max="848" width="19.41796875" bestFit="1" customWidth="1"/>
    <col min="849" max="849" width="37.26171875" bestFit="1" customWidth="1"/>
    <col min="850" max="850" width="25.9453125" bestFit="1" customWidth="1"/>
    <col min="851" max="851" width="30.734375" bestFit="1" customWidth="1"/>
    <col min="852" max="852" width="19.41796875" bestFit="1" customWidth="1"/>
    <col min="853" max="853" width="37.26171875" bestFit="1" customWidth="1"/>
    <col min="854" max="854" width="25.9453125" bestFit="1" customWidth="1"/>
    <col min="855" max="855" width="30.734375" bestFit="1" customWidth="1"/>
    <col min="856" max="856" width="19.41796875" bestFit="1" customWidth="1"/>
    <col min="857" max="857" width="37.26171875" bestFit="1" customWidth="1"/>
    <col min="858" max="858" width="25.9453125" bestFit="1" customWidth="1"/>
    <col min="859" max="859" width="30.734375" bestFit="1" customWidth="1"/>
    <col min="860" max="860" width="19.41796875" bestFit="1" customWidth="1"/>
    <col min="861" max="861" width="37.26171875" bestFit="1" customWidth="1"/>
    <col min="862" max="862" width="25.9453125" bestFit="1" customWidth="1"/>
    <col min="863" max="863" width="30.734375" bestFit="1" customWidth="1"/>
    <col min="864" max="864" width="19.41796875" bestFit="1" customWidth="1"/>
    <col min="865" max="865" width="37.26171875" bestFit="1" customWidth="1"/>
    <col min="866" max="866" width="25.9453125" bestFit="1" customWidth="1"/>
    <col min="867" max="867" width="30.734375" bestFit="1" customWidth="1"/>
    <col min="868" max="868" width="19.41796875" bestFit="1" customWidth="1"/>
    <col min="869" max="869" width="37.26171875" bestFit="1" customWidth="1"/>
    <col min="870" max="870" width="25.9453125" bestFit="1" customWidth="1"/>
    <col min="871" max="871" width="30.734375" bestFit="1" customWidth="1"/>
    <col min="872" max="872" width="19.41796875" bestFit="1" customWidth="1"/>
    <col min="873" max="873" width="37.26171875" bestFit="1" customWidth="1"/>
    <col min="874" max="874" width="25.9453125" bestFit="1" customWidth="1"/>
    <col min="875" max="875" width="30.734375" bestFit="1" customWidth="1"/>
    <col min="876" max="876" width="19.41796875" bestFit="1" customWidth="1"/>
    <col min="877" max="877" width="37.26171875" bestFit="1" customWidth="1"/>
    <col min="878" max="878" width="25.9453125" bestFit="1" customWidth="1"/>
    <col min="879" max="879" width="30.734375" bestFit="1" customWidth="1"/>
    <col min="880" max="880" width="19.41796875" bestFit="1" customWidth="1"/>
    <col min="881" max="881" width="37.26171875" bestFit="1" customWidth="1"/>
    <col min="882" max="882" width="25.9453125" bestFit="1" customWidth="1"/>
    <col min="883" max="883" width="30.734375" bestFit="1" customWidth="1"/>
    <col min="884" max="884" width="19.41796875" bestFit="1" customWidth="1"/>
    <col min="885" max="885" width="37.26171875" bestFit="1" customWidth="1"/>
    <col min="886" max="886" width="25.9453125" bestFit="1" customWidth="1"/>
    <col min="887" max="887" width="30.734375" bestFit="1" customWidth="1"/>
    <col min="888" max="888" width="19.41796875" bestFit="1" customWidth="1"/>
    <col min="889" max="889" width="37.26171875" bestFit="1" customWidth="1"/>
    <col min="890" max="890" width="25.9453125" bestFit="1" customWidth="1"/>
    <col min="891" max="891" width="30.734375" bestFit="1" customWidth="1"/>
    <col min="892" max="892" width="19.41796875" bestFit="1" customWidth="1"/>
    <col min="893" max="893" width="37.26171875" bestFit="1" customWidth="1"/>
    <col min="894" max="894" width="25.9453125" bestFit="1" customWidth="1"/>
    <col min="895" max="895" width="30.734375" bestFit="1" customWidth="1"/>
    <col min="896" max="896" width="19.41796875" bestFit="1" customWidth="1"/>
    <col min="897" max="897" width="37.26171875" bestFit="1" customWidth="1"/>
    <col min="898" max="898" width="25.9453125" bestFit="1" customWidth="1"/>
    <col min="899" max="899" width="30.734375" bestFit="1" customWidth="1"/>
    <col min="900" max="900" width="19.41796875" bestFit="1" customWidth="1"/>
    <col min="901" max="901" width="37.26171875" bestFit="1" customWidth="1"/>
    <col min="902" max="902" width="25.9453125" bestFit="1" customWidth="1"/>
    <col min="903" max="903" width="30.734375" bestFit="1" customWidth="1"/>
    <col min="904" max="904" width="19.41796875" bestFit="1" customWidth="1"/>
    <col min="905" max="905" width="37.26171875" bestFit="1" customWidth="1"/>
    <col min="906" max="906" width="25.9453125" bestFit="1" customWidth="1"/>
    <col min="907" max="907" width="30.734375" bestFit="1" customWidth="1"/>
    <col min="908" max="908" width="19.41796875" bestFit="1" customWidth="1"/>
    <col min="909" max="909" width="37.26171875" bestFit="1" customWidth="1"/>
    <col min="910" max="910" width="25.9453125" bestFit="1" customWidth="1"/>
    <col min="911" max="911" width="30.734375" bestFit="1" customWidth="1"/>
    <col min="912" max="912" width="19.41796875" bestFit="1" customWidth="1"/>
    <col min="913" max="913" width="37.26171875" bestFit="1" customWidth="1"/>
    <col min="914" max="914" width="25.9453125" bestFit="1" customWidth="1"/>
    <col min="915" max="915" width="30.734375" bestFit="1" customWidth="1"/>
    <col min="916" max="916" width="19.41796875" bestFit="1" customWidth="1"/>
    <col min="917" max="917" width="37.26171875" bestFit="1" customWidth="1"/>
    <col min="918" max="918" width="25.9453125" bestFit="1" customWidth="1"/>
    <col min="919" max="919" width="30.734375" bestFit="1" customWidth="1"/>
    <col min="920" max="920" width="19.41796875" bestFit="1" customWidth="1"/>
    <col min="921" max="921" width="37.26171875" bestFit="1" customWidth="1"/>
    <col min="922" max="922" width="25.9453125" bestFit="1" customWidth="1"/>
    <col min="923" max="923" width="30.734375" bestFit="1" customWidth="1"/>
    <col min="924" max="924" width="19.41796875" bestFit="1" customWidth="1"/>
    <col min="925" max="925" width="37.26171875" bestFit="1" customWidth="1"/>
    <col min="926" max="926" width="25.9453125" bestFit="1" customWidth="1"/>
    <col min="927" max="927" width="30.734375" bestFit="1" customWidth="1"/>
    <col min="928" max="928" width="19.41796875" bestFit="1" customWidth="1"/>
    <col min="929" max="929" width="37.26171875" bestFit="1" customWidth="1"/>
    <col min="930" max="930" width="25.9453125" bestFit="1" customWidth="1"/>
    <col min="931" max="931" width="30.734375" bestFit="1" customWidth="1"/>
    <col min="932" max="932" width="19.41796875" bestFit="1" customWidth="1"/>
    <col min="933" max="933" width="37.26171875" bestFit="1" customWidth="1"/>
    <col min="934" max="934" width="25.9453125" bestFit="1" customWidth="1"/>
    <col min="935" max="935" width="30.734375" bestFit="1" customWidth="1"/>
    <col min="936" max="936" width="19.41796875" bestFit="1" customWidth="1"/>
    <col min="937" max="937" width="37.26171875" bestFit="1" customWidth="1"/>
    <col min="938" max="938" width="25.9453125" bestFit="1" customWidth="1"/>
    <col min="939" max="939" width="30.734375" bestFit="1" customWidth="1"/>
    <col min="940" max="940" width="19.41796875" bestFit="1" customWidth="1"/>
    <col min="941" max="941" width="37.26171875" bestFit="1" customWidth="1"/>
    <col min="942" max="942" width="25.9453125" bestFit="1" customWidth="1"/>
    <col min="943" max="943" width="30.734375" bestFit="1" customWidth="1"/>
    <col min="944" max="944" width="19.41796875" bestFit="1" customWidth="1"/>
    <col min="945" max="945" width="37.26171875" bestFit="1" customWidth="1"/>
    <col min="946" max="946" width="25.9453125" bestFit="1" customWidth="1"/>
    <col min="947" max="947" width="30.734375" bestFit="1" customWidth="1"/>
    <col min="948" max="948" width="19.41796875" bestFit="1" customWidth="1"/>
    <col min="949" max="949" width="37.26171875" bestFit="1" customWidth="1"/>
    <col min="950" max="950" width="25.9453125" bestFit="1" customWidth="1"/>
    <col min="951" max="951" width="30.734375" bestFit="1" customWidth="1"/>
    <col min="952" max="952" width="19.41796875" bestFit="1" customWidth="1"/>
    <col min="953" max="953" width="37.26171875" bestFit="1" customWidth="1"/>
    <col min="954" max="954" width="25.9453125" bestFit="1" customWidth="1"/>
    <col min="955" max="955" width="30.734375" bestFit="1" customWidth="1"/>
    <col min="956" max="956" width="19.41796875" bestFit="1" customWidth="1"/>
    <col min="957" max="957" width="37.26171875" bestFit="1" customWidth="1"/>
    <col min="958" max="958" width="25.9453125" bestFit="1" customWidth="1"/>
    <col min="959" max="959" width="30.734375" bestFit="1" customWidth="1"/>
    <col min="960" max="960" width="19.41796875" bestFit="1" customWidth="1"/>
    <col min="961" max="961" width="37.26171875" bestFit="1" customWidth="1"/>
    <col min="962" max="962" width="25.9453125" bestFit="1" customWidth="1"/>
    <col min="963" max="963" width="30.734375" bestFit="1" customWidth="1"/>
    <col min="964" max="964" width="19.41796875" bestFit="1" customWidth="1"/>
    <col min="965" max="965" width="37.26171875" bestFit="1" customWidth="1"/>
    <col min="966" max="966" width="25.9453125" bestFit="1" customWidth="1"/>
    <col min="967" max="967" width="30.734375" bestFit="1" customWidth="1"/>
    <col min="968" max="968" width="19.41796875" bestFit="1" customWidth="1"/>
    <col min="969" max="969" width="37.26171875" bestFit="1" customWidth="1"/>
    <col min="970" max="970" width="25.9453125" bestFit="1" customWidth="1"/>
    <col min="971" max="971" width="30.734375" bestFit="1" customWidth="1"/>
    <col min="972" max="972" width="19.41796875" bestFit="1" customWidth="1"/>
    <col min="973" max="973" width="37.26171875" bestFit="1" customWidth="1"/>
    <col min="974" max="974" width="25.9453125" bestFit="1" customWidth="1"/>
    <col min="975" max="975" width="30.734375" bestFit="1" customWidth="1"/>
    <col min="976" max="976" width="19.41796875" bestFit="1" customWidth="1"/>
    <col min="977" max="977" width="37.26171875" bestFit="1" customWidth="1"/>
    <col min="978" max="978" width="25.9453125" bestFit="1" customWidth="1"/>
    <col min="979" max="979" width="30.734375" bestFit="1" customWidth="1"/>
    <col min="980" max="980" width="19.41796875" bestFit="1" customWidth="1"/>
    <col min="981" max="981" width="37.26171875" bestFit="1" customWidth="1"/>
    <col min="982" max="982" width="25.9453125" bestFit="1" customWidth="1"/>
    <col min="983" max="983" width="30.734375" bestFit="1" customWidth="1"/>
    <col min="984" max="984" width="19.41796875" bestFit="1" customWidth="1"/>
    <col min="985" max="985" width="37.26171875" bestFit="1" customWidth="1"/>
    <col min="986" max="986" width="25.9453125" bestFit="1" customWidth="1"/>
    <col min="987" max="987" width="30.734375" bestFit="1" customWidth="1"/>
    <col min="988" max="988" width="19.41796875" bestFit="1" customWidth="1"/>
    <col min="989" max="989" width="37.26171875" bestFit="1" customWidth="1"/>
    <col min="990" max="990" width="25.9453125" bestFit="1" customWidth="1"/>
    <col min="991" max="991" width="30.734375" bestFit="1" customWidth="1"/>
    <col min="992" max="992" width="19.41796875" bestFit="1" customWidth="1"/>
    <col min="993" max="993" width="37.26171875" bestFit="1" customWidth="1"/>
    <col min="994" max="994" width="25.9453125" bestFit="1" customWidth="1"/>
    <col min="995" max="995" width="30.734375" bestFit="1" customWidth="1"/>
    <col min="996" max="996" width="19.41796875" bestFit="1" customWidth="1"/>
    <col min="997" max="997" width="37.26171875" bestFit="1" customWidth="1"/>
    <col min="998" max="998" width="25.9453125" bestFit="1" customWidth="1"/>
    <col min="999" max="999" width="30.734375" bestFit="1" customWidth="1"/>
    <col min="1000" max="1000" width="19.41796875" bestFit="1" customWidth="1"/>
    <col min="1001" max="1001" width="37.26171875" bestFit="1" customWidth="1"/>
    <col min="1002" max="1002" width="25.9453125" bestFit="1" customWidth="1"/>
    <col min="1003" max="1003" width="30.734375" bestFit="1" customWidth="1"/>
    <col min="1004" max="1004" width="19.41796875" bestFit="1" customWidth="1"/>
    <col min="1005" max="1005" width="37.26171875" bestFit="1" customWidth="1"/>
    <col min="1006" max="1006" width="25.9453125" bestFit="1" customWidth="1"/>
    <col min="1007" max="1007" width="30.734375" bestFit="1" customWidth="1"/>
    <col min="1008" max="1008" width="19.41796875" bestFit="1" customWidth="1"/>
    <col min="1009" max="1009" width="37.26171875" bestFit="1" customWidth="1"/>
    <col min="1010" max="1010" width="25.9453125" bestFit="1" customWidth="1"/>
    <col min="1011" max="1011" width="30.734375" bestFit="1" customWidth="1"/>
    <col min="1012" max="1012" width="19.41796875" bestFit="1" customWidth="1"/>
    <col min="1013" max="1013" width="37.26171875" bestFit="1" customWidth="1"/>
    <col min="1014" max="1014" width="25.9453125" bestFit="1" customWidth="1"/>
    <col min="1015" max="1015" width="30.734375" bestFit="1" customWidth="1"/>
    <col min="1016" max="1016" width="19.41796875" bestFit="1" customWidth="1"/>
    <col min="1017" max="1017" width="37.26171875" bestFit="1" customWidth="1"/>
    <col min="1018" max="1018" width="25.9453125" bestFit="1" customWidth="1"/>
    <col min="1019" max="1019" width="30.734375" bestFit="1" customWidth="1"/>
    <col min="1020" max="1020" width="19.41796875" bestFit="1" customWidth="1"/>
    <col min="1021" max="1021" width="37.26171875" bestFit="1" customWidth="1"/>
    <col min="1022" max="1022" width="25.9453125" bestFit="1" customWidth="1"/>
    <col min="1023" max="1023" width="30.734375" bestFit="1" customWidth="1"/>
    <col min="1024" max="1024" width="19.41796875" bestFit="1" customWidth="1"/>
    <col min="1025" max="1025" width="37.26171875" bestFit="1" customWidth="1"/>
    <col min="1026" max="1026" width="25.9453125" bestFit="1" customWidth="1"/>
    <col min="1027" max="1027" width="30.734375" bestFit="1" customWidth="1"/>
    <col min="1028" max="1028" width="19.41796875" bestFit="1" customWidth="1"/>
    <col min="1029" max="1029" width="37.26171875" bestFit="1" customWidth="1"/>
    <col min="1030" max="1030" width="25.9453125" bestFit="1" customWidth="1"/>
    <col min="1031" max="1031" width="30.734375" bestFit="1" customWidth="1"/>
    <col min="1032" max="1032" width="19.41796875" bestFit="1" customWidth="1"/>
    <col min="1033" max="1033" width="37.26171875" bestFit="1" customWidth="1"/>
    <col min="1034" max="1034" width="25.9453125" bestFit="1" customWidth="1"/>
    <col min="1035" max="1035" width="30.734375" bestFit="1" customWidth="1"/>
    <col min="1036" max="1036" width="19.41796875" bestFit="1" customWidth="1"/>
    <col min="1037" max="1037" width="37.26171875" bestFit="1" customWidth="1"/>
    <col min="1038" max="1038" width="25.9453125" bestFit="1" customWidth="1"/>
    <col min="1039" max="1039" width="30.734375" bestFit="1" customWidth="1"/>
    <col min="1040" max="1040" width="19.41796875" bestFit="1" customWidth="1"/>
    <col min="1041" max="1041" width="37.26171875" bestFit="1" customWidth="1"/>
    <col min="1042" max="1042" width="25.9453125" bestFit="1" customWidth="1"/>
    <col min="1043" max="1043" width="30.734375" bestFit="1" customWidth="1"/>
    <col min="1044" max="1044" width="19.41796875" bestFit="1" customWidth="1"/>
    <col min="1045" max="1045" width="37.26171875" bestFit="1" customWidth="1"/>
    <col min="1046" max="1046" width="25.9453125" bestFit="1" customWidth="1"/>
    <col min="1047" max="1047" width="30.734375" bestFit="1" customWidth="1"/>
    <col min="1048" max="1048" width="19.41796875" bestFit="1" customWidth="1"/>
    <col min="1049" max="1049" width="37.26171875" bestFit="1" customWidth="1"/>
    <col min="1050" max="1050" width="25.9453125" bestFit="1" customWidth="1"/>
    <col min="1051" max="1051" width="30.734375" bestFit="1" customWidth="1"/>
    <col min="1052" max="1052" width="19.41796875" bestFit="1" customWidth="1"/>
    <col min="1053" max="1053" width="37.26171875" bestFit="1" customWidth="1"/>
    <col min="1054" max="1054" width="25.9453125" bestFit="1" customWidth="1"/>
    <col min="1055" max="1055" width="30.734375" bestFit="1" customWidth="1"/>
    <col min="1056" max="1056" width="19.41796875" bestFit="1" customWidth="1"/>
    <col min="1057" max="1057" width="37.26171875" bestFit="1" customWidth="1"/>
    <col min="1058" max="1058" width="25.9453125" bestFit="1" customWidth="1"/>
    <col min="1059" max="1059" width="30.734375" bestFit="1" customWidth="1"/>
    <col min="1060" max="1060" width="19.41796875" bestFit="1" customWidth="1"/>
    <col min="1061" max="1061" width="37.26171875" bestFit="1" customWidth="1"/>
    <col min="1062" max="1062" width="25.9453125" bestFit="1" customWidth="1"/>
    <col min="1063" max="1063" width="30.734375" bestFit="1" customWidth="1"/>
    <col min="1064" max="1064" width="19.41796875" bestFit="1" customWidth="1"/>
    <col min="1065" max="1065" width="37.26171875" bestFit="1" customWidth="1"/>
    <col min="1066" max="1066" width="25.9453125" bestFit="1" customWidth="1"/>
    <col min="1067" max="1067" width="30.734375" bestFit="1" customWidth="1"/>
    <col min="1068" max="1068" width="19.41796875" bestFit="1" customWidth="1"/>
    <col min="1069" max="1069" width="37.26171875" bestFit="1" customWidth="1"/>
    <col min="1070" max="1070" width="25.9453125" bestFit="1" customWidth="1"/>
    <col min="1071" max="1071" width="30.734375" bestFit="1" customWidth="1"/>
    <col min="1072" max="1072" width="19.41796875" bestFit="1" customWidth="1"/>
    <col min="1073" max="1073" width="37.26171875" bestFit="1" customWidth="1"/>
    <col min="1074" max="1074" width="25.9453125" bestFit="1" customWidth="1"/>
    <col min="1075" max="1075" width="30.734375" bestFit="1" customWidth="1"/>
    <col min="1076" max="1076" width="19.41796875" bestFit="1" customWidth="1"/>
    <col min="1077" max="1077" width="37.26171875" bestFit="1" customWidth="1"/>
    <col min="1078" max="1078" width="25.9453125" bestFit="1" customWidth="1"/>
    <col min="1079" max="1079" width="30.734375" bestFit="1" customWidth="1"/>
    <col min="1080" max="1080" width="19.41796875" bestFit="1" customWidth="1"/>
    <col min="1081" max="1081" width="37.26171875" bestFit="1" customWidth="1"/>
    <col min="1082" max="1082" width="25.9453125" bestFit="1" customWidth="1"/>
    <col min="1083" max="1083" width="30.734375" bestFit="1" customWidth="1"/>
    <col min="1084" max="1084" width="19.41796875" bestFit="1" customWidth="1"/>
    <col min="1085" max="1085" width="37.26171875" bestFit="1" customWidth="1"/>
    <col min="1086" max="1086" width="25.9453125" bestFit="1" customWidth="1"/>
    <col min="1087" max="1087" width="30.734375" bestFit="1" customWidth="1"/>
    <col min="1088" max="1088" width="19.41796875" bestFit="1" customWidth="1"/>
    <col min="1089" max="1089" width="37.26171875" bestFit="1" customWidth="1"/>
    <col min="1090" max="1090" width="25.9453125" bestFit="1" customWidth="1"/>
    <col min="1091" max="1091" width="30.734375" bestFit="1" customWidth="1"/>
    <col min="1092" max="1092" width="19.41796875" bestFit="1" customWidth="1"/>
    <col min="1093" max="1093" width="37.26171875" bestFit="1" customWidth="1"/>
    <col min="1094" max="1094" width="25.9453125" bestFit="1" customWidth="1"/>
    <col min="1095" max="1095" width="30.734375" bestFit="1" customWidth="1"/>
    <col min="1096" max="1096" width="19.41796875" bestFit="1" customWidth="1"/>
    <col min="1097" max="1097" width="37.26171875" bestFit="1" customWidth="1"/>
    <col min="1098" max="1098" width="25.9453125" bestFit="1" customWidth="1"/>
    <col min="1099" max="1099" width="30.734375" bestFit="1" customWidth="1"/>
    <col min="1100" max="1100" width="19.41796875" bestFit="1" customWidth="1"/>
    <col min="1101" max="1101" width="37.26171875" bestFit="1" customWidth="1"/>
    <col min="1102" max="1102" width="25.9453125" bestFit="1" customWidth="1"/>
    <col min="1103" max="1103" width="30.734375" bestFit="1" customWidth="1"/>
    <col min="1104" max="1104" width="19.41796875" bestFit="1" customWidth="1"/>
    <col min="1105" max="1105" width="37.26171875" bestFit="1" customWidth="1"/>
    <col min="1106" max="1106" width="25.9453125" bestFit="1" customWidth="1"/>
    <col min="1107" max="1107" width="30.734375" bestFit="1" customWidth="1"/>
    <col min="1108" max="1108" width="19.41796875" bestFit="1" customWidth="1"/>
    <col min="1109" max="1109" width="37.26171875" bestFit="1" customWidth="1"/>
    <col min="1110" max="1110" width="25.9453125" bestFit="1" customWidth="1"/>
    <col min="1111" max="1111" width="30.734375" bestFit="1" customWidth="1"/>
    <col min="1112" max="1112" width="19.41796875" bestFit="1" customWidth="1"/>
    <col min="1113" max="1113" width="37.26171875" bestFit="1" customWidth="1"/>
    <col min="1114" max="1114" width="25.9453125" bestFit="1" customWidth="1"/>
    <col min="1115" max="1115" width="30.734375" bestFit="1" customWidth="1"/>
    <col min="1116" max="1116" width="19.41796875" bestFit="1" customWidth="1"/>
    <col min="1117" max="1117" width="37.26171875" bestFit="1" customWidth="1"/>
    <col min="1118" max="1118" width="25.9453125" bestFit="1" customWidth="1"/>
    <col min="1119" max="1119" width="30.734375" bestFit="1" customWidth="1"/>
    <col min="1120" max="1120" width="19.41796875" bestFit="1" customWidth="1"/>
    <col min="1121" max="1121" width="37.26171875" bestFit="1" customWidth="1"/>
    <col min="1122" max="1122" width="25.9453125" bestFit="1" customWidth="1"/>
    <col min="1123" max="1123" width="30.734375" bestFit="1" customWidth="1"/>
    <col min="1124" max="1124" width="19.41796875" bestFit="1" customWidth="1"/>
    <col min="1125" max="1125" width="37.26171875" bestFit="1" customWidth="1"/>
    <col min="1126" max="1126" width="25.9453125" bestFit="1" customWidth="1"/>
    <col min="1127" max="1127" width="30.734375" bestFit="1" customWidth="1"/>
    <col min="1128" max="1128" width="19.41796875" bestFit="1" customWidth="1"/>
    <col min="1129" max="1129" width="37.26171875" bestFit="1" customWidth="1"/>
    <col min="1130" max="1130" width="25.9453125" bestFit="1" customWidth="1"/>
    <col min="1131" max="1131" width="30.734375" bestFit="1" customWidth="1"/>
    <col min="1132" max="1132" width="19.41796875" bestFit="1" customWidth="1"/>
    <col min="1133" max="1133" width="37.26171875" bestFit="1" customWidth="1"/>
    <col min="1134" max="1134" width="25.9453125" bestFit="1" customWidth="1"/>
    <col min="1135" max="1135" width="30.734375" bestFit="1" customWidth="1"/>
    <col min="1136" max="1136" width="19.41796875" bestFit="1" customWidth="1"/>
    <col min="1137" max="1137" width="37.26171875" bestFit="1" customWidth="1"/>
    <col min="1138" max="1138" width="25.9453125" bestFit="1" customWidth="1"/>
    <col min="1139" max="1139" width="30.734375" bestFit="1" customWidth="1"/>
    <col min="1140" max="1140" width="19.41796875" bestFit="1" customWidth="1"/>
    <col min="1141" max="1141" width="37.26171875" bestFit="1" customWidth="1"/>
    <col min="1142" max="1142" width="25.9453125" bestFit="1" customWidth="1"/>
    <col min="1143" max="1143" width="30.734375" bestFit="1" customWidth="1"/>
    <col min="1144" max="1144" width="19.41796875" bestFit="1" customWidth="1"/>
    <col min="1145" max="1145" width="37.26171875" bestFit="1" customWidth="1"/>
    <col min="1146" max="1146" width="25.9453125" bestFit="1" customWidth="1"/>
    <col min="1147" max="1147" width="30.734375" bestFit="1" customWidth="1"/>
    <col min="1148" max="1148" width="19.41796875" bestFit="1" customWidth="1"/>
    <col min="1149" max="1149" width="37.26171875" bestFit="1" customWidth="1"/>
    <col min="1150" max="1150" width="25.9453125" bestFit="1" customWidth="1"/>
    <col min="1151" max="1151" width="30.734375" bestFit="1" customWidth="1"/>
    <col min="1152" max="1152" width="19.41796875" bestFit="1" customWidth="1"/>
    <col min="1153" max="1153" width="37.26171875" bestFit="1" customWidth="1"/>
    <col min="1154" max="1154" width="25.9453125" bestFit="1" customWidth="1"/>
    <col min="1155" max="1155" width="30.734375" bestFit="1" customWidth="1"/>
    <col min="1156" max="1156" width="19.41796875" bestFit="1" customWidth="1"/>
    <col min="1157" max="1157" width="37.26171875" bestFit="1" customWidth="1"/>
    <col min="1158" max="1158" width="25.9453125" bestFit="1" customWidth="1"/>
    <col min="1159" max="1159" width="30.734375" bestFit="1" customWidth="1"/>
    <col min="1160" max="1160" width="19.41796875" bestFit="1" customWidth="1"/>
    <col min="1161" max="1161" width="37.26171875" bestFit="1" customWidth="1"/>
    <col min="1162" max="1162" width="25.9453125" bestFit="1" customWidth="1"/>
    <col min="1163" max="1163" width="30.734375" bestFit="1" customWidth="1"/>
    <col min="1164" max="1164" width="19.41796875" bestFit="1" customWidth="1"/>
    <col min="1165" max="1165" width="37.26171875" bestFit="1" customWidth="1"/>
    <col min="1166" max="1166" width="25.9453125" bestFit="1" customWidth="1"/>
    <col min="1167" max="1167" width="30.734375" bestFit="1" customWidth="1"/>
    <col min="1168" max="1168" width="19.41796875" bestFit="1" customWidth="1"/>
    <col min="1169" max="1169" width="37.26171875" bestFit="1" customWidth="1"/>
    <col min="1170" max="1170" width="25.9453125" bestFit="1" customWidth="1"/>
    <col min="1171" max="1171" width="30.734375" bestFit="1" customWidth="1"/>
    <col min="1172" max="1172" width="19.41796875" bestFit="1" customWidth="1"/>
    <col min="1173" max="1173" width="37.26171875" bestFit="1" customWidth="1"/>
    <col min="1174" max="1174" width="25.9453125" bestFit="1" customWidth="1"/>
    <col min="1175" max="1175" width="30.734375" bestFit="1" customWidth="1"/>
    <col min="1176" max="1176" width="19.41796875" bestFit="1" customWidth="1"/>
    <col min="1177" max="1177" width="37.26171875" bestFit="1" customWidth="1"/>
    <col min="1178" max="1178" width="25.9453125" bestFit="1" customWidth="1"/>
    <col min="1179" max="1179" width="30.734375" bestFit="1" customWidth="1"/>
    <col min="1180" max="1180" width="19.41796875" bestFit="1" customWidth="1"/>
    <col min="1181" max="1181" width="37.26171875" bestFit="1" customWidth="1"/>
    <col min="1182" max="1182" width="25.9453125" bestFit="1" customWidth="1"/>
    <col min="1183" max="1183" width="30.734375" bestFit="1" customWidth="1"/>
    <col min="1184" max="1184" width="19.41796875" bestFit="1" customWidth="1"/>
    <col min="1185" max="1185" width="37.26171875" bestFit="1" customWidth="1"/>
    <col min="1186" max="1186" width="25.9453125" bestFit="1" customWidth="1"/>
    <col min="1187" max="1187" width="30.734375" bestFit="1" customWidth="1"/>
    <col min="1188" max="1188" width="19.41796875" bestFit="1" customWidth="1"/>
    <col min="1189" max="1189" width="37.26171875" bestFit="1" customWidth="1"/>
    <col min="1190" max="1190" width="25.9453125" bestFit="1" customWidth="1"/>
    <col min="1191" max="1191" width="30.734375" bestFit="1" customWidth="1"/>
    <col min="1192" max="1192" width="19.41796875" bestFit="1" customWidth="1"/>
    <col min="1193" max="1193" width="37.26171875" bestFit="1" customWidth="1"/>
    <col min="1194" max="1194" width="25.9453125" bestFit="1" customWidth="1"/>
    <col min="1195" max="1195" width="30.734375" bestFit="1" customWidth="1"/>
    <col min="1196" max="1196" width="19.41796875" bestFit="1" customWidth="1"/>
    <col min="1197" max="1197" width="37.26171875" bestFit="1" customWidth="1"/>
    <col min="1198" max="1198" width="25.9453125" bestFit="1" customWidth="1"/>
    <col min="1199" max="1199" width="30.734375" bestFit="1" customWidth="1"/>
    <col min="1200" max="1200" width="19.41796875" bestFit="1" customWidth="1"/>
    <col min="1201" max="1201" width="37.26171875" bestFit="1" customWidth="1"/>
    <col min="1202" max="1202" width="25.9453125" bestFit="1" customWidth="1"/>
    <col min="1203" max="1203" width="30.734375" bestFit="1" customWidth="1"/>
    <col min="1204" max="1204" width="19.41796875" bestFit="1" customWidth="1"/>
    <col min="1205" max="1205" width="37.26171875" bestFit="1" customWidth="1"/>
    <col min="1206" max="1206" width="25.9453125" bestFit="1" customWidth="1"/>
    <col min="1207" max="1207" width="30.734375" bestFit="1" customWidth="1"/>
    <col min="1208" max="1208" width="19.41796875" bestFit="1" customWidth="1"/>
    <col min="1209" max="1209" width="37.26171875" bestFit="1" customWidth="1"/>
    <col min="1210" max="1210" width="25.9453125" bestFit="1" customWidth="1"/>
    <col min="1211" max="1211" width="30.734375" bestFit="1" customWidth="1"/>
    <col min="1212" max="1212" width="19.41796875" bestFit="1" customWidth="1"/>
    <col min="1213" max="1213" width="37.26171875" bestFit="1" customWidth="1"/>
    <col min="1214" max="1214" width="25.9453125" bestFit="1" customWidth="1"/>
    <col min="1215" max="1215" width="30.734375" bestFit="1" customWidth="1"/>
    <col min="1216" max="1216" width="19.41796875" bestFit="1" customWidth="1"/>
    <col min="1217" max="1217" width="37.26171875" bestFit="1" customWidth="1"/>
    <col min="1218" max="1218" width="25.9453125" bestFit="1" customWidth="1"/>
    <col min="1219" max="1219" width="30.734375" bestFit="1" customWidth="1"/>
    <col min="1220" max="1220" width="19.41796875" bestFit="1" customWidth="1"/>
    <col min="1221" max="1221" width="37.26171875" bestFit="1" customWidth="1"/>
    <col min="1222" max="1222" width="25.9453125" bestFit="1" customWidth="1"/>
    <col min="1223" max="1223" width="30.734375" bestFit="1" customWidth="1"/>
    <col min="1224" max="1224" width="19.41796875" bestFit="1" customWidth="1"/>
    <col min="1225" max="1225" width="37.26171875" bestFit="1" customWidth="1"/>
    <col min="1226" max="1226" width="25.9453125" bestFit="1" customWidth="1"/>
    <col min="1227" max="1227" width="30.734375" bestFit="1" customWidth="1"/>
    <col min="1228" max="1228" width="19.41796875" bestFit="1" customWidth="1"/>
    <col min="1229" max="1229" width="37.26171875" bestFit="1" customWidth="1"/>
    <col min="1230" max="1230" width="25.9453125" bestFit="1" customWidth="1"/>
    <col min="1231" max="1231" width="30.734375" bestFit="1" customWidth="1"/>
    <col min="1232" max="1232" width="19.41796875" bestFit="1" customWidth="1"/>
    <col min="1233" max="1233" width="37.26171875" bestFit="1" customWidth="1"/>
    <col min="1234" max="1234" width="25.9453125" bestFit="1" customWidth="1"/>
    <col min="1235" max="1235" width="30.734375" bestFit="1" customWidth="1"/>
    <col min="1236" max="1236" width="19.41796875" bestFit="1" customWidth="1"/>
    <col min="1237" max="1237" width="37.26171875" bestFit="1" customWidth="1"/>
    <col min="1238" max="1238" width="25.9453125" bestFit="1" customWidth="1"/>
    <col min="1239" max="1239" width="30.734375" bestFit="1" customWidth="1"/>
    <col min="1240" max="1240" width="19.41796875" bestFit="1" customWidth="1"/>
    <col min="1241" max="1241" width="37.26171875" bestFit="1" customWidth="1"/>
    <col min="1242" max="1242" width="25.9453125" bestFit="1" customWidth="1"/>
    <col min="1243" max="1243" width="30.734375" bestFit="1" customWidth="1"/>
    <col min="1244" max="1244" width="19.41796875" bestFit="1" customWidth="1"/>
    <col min="1245" max="1245" width="37.26171875" bestFit="1" customWidth="1"/>
    <col min="1246" max="1246" width="25.9453125" bestFit="1" customWidth="1"/>
    <col min="1247" max="1247" width="30.734375" bestFit="1" customWidth="1"/>
    <col min="1248" max="1248" width="19.41796875" bestFit="1" customWidth="1"/>
    <col min="1249" max="1249" width="37.26171875" bestFit="1" customWidth="1"/>
    <col min="1250" max="1250" width="25.9453125" bestFit="1" customWidth="1"/>
    <col min="1251" max="1251" width="30.734375" bestFit="1" customWidth="1"/>
    <col min="1252" max="1252" width="19.41796875" bestFit="1" customWidth="1"/>
    <col min="1253" max="1253" width="37.26171875" bestFit="1" customWidth="1"/>
    <col min="1254" max="1254" width="25.9453125" bestFit="1" customWidth="1"/>
    <col min="1255" max="1255" width="30.734375" bestFit="1" customWidth="1"/>
    <col min="1256" max="1256" width="19.41796875" bestFit="1" customWidth="1"/>
    <col min="1257" max="1257" width="37.26171875" bestFit="1" customWidth="1"/>
    <col min="1258" max="1258" width="25.9453125" bestFit="1" customWidth="1"/>
    <col min="1259" max="1259" width="30.734375" bestFit="1" customWidth="1"/>
    <col min="1260" max="1260" width="19.41796875" bestFit="1" customWidth="1"/>
    <col min="1261" max="1261" width="37.26171875" bestFit="1" customWidth="1"/>
    <col min="1262" max="1262" width="25.9453125" bestFit="1" customWidth="1"/>
    <col min="1263" max="1263" width="30.734375" bestFit="1" customWidth="1"/>
    <col min="1264" max="1264" width="19.41796875" bestFit="1" customWidth="1"/>
    <col min="1265" max="1265" width="37.26171875" bestFit="1" customWidth="1"/>
    <col min="1266" max="1266" width="25.9453125" bestFit="1" customWidth="1"/>
    <col min="1267" max="1267" width="30.734375" bestFit="1" customWidth="1"/>
    <col min="1268" max="1268" width="19.41796875" bestFit="1" customWidth="1"/>
    <col min="1269" max="1269" width="37.26171875" bestFit="1" customWidth="1"/>
    <col min="1270" max="1270" width="25.9453125" bestFit="1" customWidth="1"/>
    <col min="1271" max="1271" width="30.734375" bestFit="1" customWidth="1"/>
    <col min="1272" max="1272" width="19.41796875" bestFit="1" customWidth="1"/>
    <col min="1273" max="1273" width="37.26171875" bestFit="1" customWidth="1"/>
    <col min="1274" max="1274" width="25.9453125" bestFit="1" customWidth="1"/>
    <col min="1275" max="1275" width="30.734375" bestFit="1" customWidth="1"/>
    <col min="1276" max="1276" width="19.41796875" bestFit="1" customWidth="1"/>
    <col min="1277" max="1277" width="37.26171875" bestFit="1" customWidth="1"/>
    <col min="1278" max="1278" width="25.9453125" bestFit="1" customWidth="1"/>
    <col min="1279" max="1279" width="30.734375" bestFit="1" customWidth="1"/>
    <col min="1280" max="1280" width="19.41796875" bestFit="1" customWidth="1"/>
    <col min="1281" max="1281" width="37.26171875" bestFit="1" customWidth="1"/>
    <col min="1282" max="1282" width="25.9453125" bestFit="1" customWidth="1"/>
    <col min="1283" max="1283" width="30.734375" bestFit="1" customWidth="1"/>
    <col min="1284" max="1284" width="19.41796875" bestFit="1" customWidth="1"/>
    <col min="1285" max="1285" width="37.26171875" bestFit="1" customWidth="1"/>
    <col min="1286" max="1286" width="25.9453125" bestFit="1" customWidth="1"/>
    <col min="1287" max="1287" width="30.734375" bestFit="1" customWidth="1"/>
    <col min="1288" max="1288" width="19.41796875" bestFit="1" customWidth="1"/>
    <col min="1289" max="1289" width="37.26171875" bestFit="1" customWidth="1"/>
    <col min="1290" max="1290" width="25.9453125" bestFit="1" customWidth="1"/>
    <col min="1291" max="1291" width="30.734375" bestFit="1" customWidth="1"/>
    <col min="1292" max="1292" width="19.41796875" bestFit="1" customWidth="1"/>
    <col min="1293" max="1293" width="37.26171875" bestFit="1" customWidth="1"/>
    <col min="1294" max="1294" width="25.9453125" bestFit="1" customWidth="1"/>
    <col min="1295" max="1295" width="30.734375" bestFit="1" customWidth="1"/>
    <col min="1296" max="1296" width="19.41796875" bestFit="1" customWidth="1"/>
    <col min="1297" max="1297" width="37.26171875" bestFit="1" customWidth="1"/>
    <col min="1298" max="1298" width="25.9453125" bestFit="1" customWidth="1"/>
    <col min="1299" max="1299" width="30.734375" bestFit="1" customWidth="1"/>
    <col min="1300" max="1300" width="19.41796875" bestFit="1" customWidth="1"/>
    <col min="1301" max="1301" width="37.26171875" bestFit="1" customWidth="1"/>
    <col min="1302" max="1302" width="25.9453125" bestFit="1" customWidth="1"/>
    <col min="1303" max="1303" width="30.734375" bestFit="1" customWidth="1"/>
    <col min="1304" max="1304" width="19.41796875" bestFit="1" customWidth="1"/>
    <col min="1305" max="1305" width="37.26171875" bestFit="1" customWidth="1"/>
    <col min="1306" max="1306" width="25.9453125" bestFit="1" customWidth="1"/>
    <col min="1307" max="1307" width="30.734375" bestFit="1" customWidth="1"/>
    <col min="1308" max="1308" width="19.41796875" bestFit="1" customWidth="1"/>
    <col min="1309" max="1309" width="37.26171875" bestFit="1" customWidth="1"/>
    <col min="1310" max="1310" width="25.9453125" bestFit="1" customWidth="1"/>
    <col min="1311" max="1311" width="30.734375" bestFit="1" customWidth="1"/>
    <col min="1312" max="1312" width="19.41796875" bestFit="1" customWidth="1"/>
    <col min="1313" max="1313" width="37.26171875" bestFit="1" customWidth="1"/>
    <col min="1314" max="1314" width="25.9453125" bestFit="1" customWidth="1"/>
    <col min="1315" max="1315" width="30.734375" bestFit="1" customWidth="1"/>
    <col min="1316" max="1316" width="19.41796875" bestFit="1" customWidth="1"/>
    <col min="1317" max="1317" width="37.26171875" bestFit="1" customWidth="1"/>
    <col min="1318" max="1318" width="25.9453125" bestFit="1" customWidth="1"/>
    <col min="1319" max="1319" width="30.734375" bestFit="1" customWidth="1"/>
    <col min="1320" max="1320" width="19.41796875" bestFit="1" customWidth="1"/>
    <col min="1321" max="1321" width="37.26171875" bestFit="1" customWidth="1"/>
    <col min="1322" max="1322" width="25.9453125" bestFit="1" customWidth="1"/>
    <col min="1323" max="1323" width="30.734375" bestFit="1" customWidth="1"/>
    <col min="1324" max="1324" width="19.41796875" bestFit="1" customWidth="1"/>
    <col min="1325" max="1325" width="37.26171875" bestFit="1" customWidth="1"/>
    <col min="1326" max="1326" width="25.9453125" bestFit="1" customWidth="1"/>
    <col min="1327" max="1327" width="30.734375" bestFit="1" customWidth="1"/>
    <col min="1328" max="1328" width="19.41796875" bestFit="1" customWidth="1"/>
    <col min="1329" max="1329" width="37.26171875" bestFit="1" customWidth="1"/>
    <col min="1330" max="1330" width="25.9453125" bestFit="1" customWidth="1"/>
    <col min="1331" max="1331" width="30.734375" bestFit="1" customWidth="1"/>
    <col min="1332" max="1332" width="19.41796875" bestFit="1" customWidth="1"/>
    <col min="1333" max="1333" width="38.26171875" bestFit="1" customWidth="1"/>
    <col min="1334" max="1334" width="26.9453125" bestFit="1" customWidth="1"/>
    <col min="1335" max="1335" width="35.3125" bestFit="1" customWidth="1"/>
    <col min="1336" max="1336" width="24" bestFit="1" customWidth="1"/>
  </cols>
  <sheetData>
    <row r="1" spans="1:3" x14ac:dyDescent="0.55000000000000004">
      <c r="A1" s="2" t="s">
        <v>17</v>
      </c>
      <c r="B1" s="4" t="s">
        <v>209</v>
      </c>
    </row>
    <row r="3" spans="1:3" x14ac:dyDescent="0.55000000000000004">
      <c r="A3" s="2" t="s">
        <v>207</v>
      </c>
      <c r="B3" s="4" t="s">
        <v>216</v>
      </c>
      <c r="C3" s="5" t="s">
        <v>217</v>
      </c>
    </row>
    <row r="4" spans="1:3" x14ac:dyDescent="0.55000000000000004">
      <c r="A4" s="3" t="s">
        <v>179</v>
      </c>
      <c r="B4" s="4">
        <v>16</v>
      </c>
      <c r="C4" s="5">
        <v>76.466666666666669</v>
      </c>
    </row>
    <row r="5" spans="1:3" x14ac:dyDescent="0.55000000000000004">
      <c r="A5" s="3" t="s">
        <v>183</v>
      </c>
      <c r="B5" s="4">
        <v>27.083333333333332</v>
      </c>
      <c r="C5" s="5">
        <v>174.34166666666667</v>
      </c>
    </row>
    <row r="6" spans="1:3" x14ac:dyDescent="0.55000000000000004">
      <c r="A6" s="3" t="s">
        <v>161</v>
      </c>
      <c r="B6" s="4">
        <v>32.708333333333336</v>
      </c>
      <c r="C6" s="5">
        <v>201.67083333333335</v>
      </c>
    </row>
    <row r="7" spans="1:3" x14ac:dyDescent="0.55000000000000004">
      <c r="A7" s="3" t="s">
        <v>171</v>
      </c>
      <c r="B7" s="10">
        <v>44.611111111111114</v>
      </c>
      <c r="C7" s="5">
        <v>276.89444444444445</v>
      </c>
    </row>
    <row r="8" spans="1:3" x14ac:dyDescent="0.55000000000000004">
      <c r="A8" s="3" t="s">
        <v>186</v>
      </c>
      <c r="B8" s="4">
        <v>15.318181818181818</v>
      </c>
      <c r="C8" s="5">
        <v>102.41363636363636</v>
      </c>
    </row>
    <row r="9" spans="1:3" x14ac:dyDescent="0.55000000000000004">
      <c r="A9" s="3" t="s">
        <v>25</v>
      </c>
      <c r="B9" s="10">
        <v>49.123076923076923</v>
      </c>
      <c r="C9" s="5">
        <v>228.23423076923078</v>
      </c>
    </row>
    <row r="10" spans="1:3" x14ac:dyDescent="0.55000000000000004">
      <c r="A10" s="3" t="s">
        <v>208</v>
      </c>
      <c r="B10" s="4">
        <v>44.204678362573098</v>
      </c>
      <c r="C10" s="5">
        <v>216.28391812865493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B14" sqref="B13:B14"/>
    </sheetView>
  </sheetViews>
  <sheetFormatPr defaultRowHeight="14.4" x14ac:dyDescent="0.55000000000000004"/>
  <cols>
    <col min="1" max="1" width="12.05078125" bestFit="1" customWidth="1"/>
    <col min="2" max="2" width="21" style="4" customWidth="1"/>
    <col min="3" max="3" width="21.734375" style="5" customWidth="1"/>
    <col min="4" max="4" width="19.41796875" bestFit="1" customWidth="1"/>
    <col min="5" max="5" width="30.734375" bestFit="1" customWidth="1"/>
    <col min="6" max="6" width="19.41796875" bestFit="1" customWidth="1"/>
    <col min="7" max="7" width="30.734375" bestFit="1" customWidth="1"/>
    <col min="8" max="8" width="19.41796875" bestFit="1" customWidth="1"/>
    <col min="9" max="9" width="30.734375" bestFit="1" customWidth="1"/>
    <col min="10" max="10" width="19.41796875" bestFit="1" customWidth="1"/>
    <col min="11" max="11" width="30.734375" bestFit="1" customWidth="1"/>
    <col min="12" max="12" width="19.41796875" bestFit="1" customWidth="1"/>
    <col min="13" max="13" width="30.734375" bestFit="1" customWidth="1"/>
    <col min="14" max="14" width="19.41796875" bestFit="1" customWidth="1"/>
    <col min="15" max="15" width="30.734375" bestFit="1" customWidth="1"/>
    <col min="16" max="16" width="19.41796875" bestFit="1" customWidth="1"/>
    <col min="17" max="17" width="30.734375" bestFit="1" customWidth="1"/>
    <col min="18" max="18" width="19.41796875" bestFit="1" customWidth="1"/>
    <col min="19" max="19" width="30.734375" bestFit="1" customWidth="1"/>
    <col min="20" max="20" width="19.41796875" bestFit="1" customWidth="1"/>
    <col min="21" max="21" width="30.734375" bestFit="1" customWidth="1"/>
    <col min="22" max="22" width="19.41796875" bestFit="1" customWidth="1"/>
    <col min="23" max="23" width="30.734375" bestFit="1" customWidth="1"/>
    <col min="24" max="24" width="19.41796875" bestFit="1" customWidth="1"/>
    <col min="25" max="25" width="30.734375" bestFit="1" customWidth="1"/>
    <col min="26" max="26" width="19.41796875" bestFit="1" customWidth="1"/>
    <col min="27" max="27" width="30.734375" bestFit="1" customWidth="1"/>
    <col min="28" max="28" width="19.41796875" bestFit="1" customWidth="1"/>
    <col min="29" max="29" width="30.734375" bestFit="1" customWidth="1"/>
    <col min="30" max="30" width="19.41796875" bestFit="1" customWidth="1"/>
    <col min="31" max="31" width="30.734375" bestFit="1" customWidth="1"/>
    <col min="32" max="32" width="19.41796875" bestFit="1" customWidth="1"/>
    <col min="33" max="33" width="30.734375" bestFit="1" customWidth="1"/>
    <col min="34" max="34" width="19.41796875" bestFit="1" customWidth="1"/>
    <col min="35" max="35" width="30.734375" bestFit="1" customWidth="1"/>
    <col min="36" max="36" width="19.41796875" bestFit="1" customWidth="1"/>
    <col min="37" max="37" width="30.734375" bestFit="1" customWidth="1"/>
    <col min="38" max="38" width="19.41796875" bestFit="1" customWidth="1"/>
    <col min="39" max="39" width="30.734375" bestFit="1" customWidth="1"/>
    <col min="40" max="40" width="19.41796875" bestFit="1" customWidth="1"/>
    <col min="41" max="41" width="30.734375" bestFit="1" customWidth="1"/>
    <col min="42" max="42" width="19.41796875" bestFit="1" customWidth="1"/>
    <col min="43" max="43" width="30.734375" bestFit="1" customWidth="1"/>
    <col min="44" max="44" width="19.41796875" bestFit="1" customWidth="1"/>
    <col min="45" max="45" width="30.734375" bestFit="1" customWidth="1"/>
    <col min="46" max="46" width="19.41796875" bestFit="1" customWidth="1"/>
    <col min="47" max="47" width="30.734375" bestFit="1" customWidth="1"/>
    <col min="48" max="48" width="19.41796875" bestFit="1" customWidth="1"/>
    <col min="49" max="49" width="30.734375" bestFit="1" customWidth="1"/>
    <col min="50" max="50" width="19.41796875" bestFit="1" customWidth="1"/>
    <col min="51" max="51" width="30.734375" bestFit="1" customWidth="1"/>
    <col min="52" max="52" width="19.41796875" bestFit="1" customWidth="1"/>
    <col min="53" max="53" width="30.734375" bestFit="1" customWidth="1"/>
    <col min="54" max="54" width="19.41796875" bestFit="1" customWidth="1"/>
    <col min="55" max="55" width="30.734375" bestFit="1" customWidth="1"/>
    <col min="56" max="56" width="19.41796875" bestFit="1" customWidth="1"/>
    <col min="57" max="57" width="30.734375" bestFit="1" customWidth="1"/>
    <col min="58" max="58" width="19.41796875" bestFit="1" customWidth="1"/>
    <col min="59" max="59" width="30.734375" bestFit="1" customWidth="1"/>
    <col min="60" max="60" width="19.41796875" bestFit="1" customWidth="1"/>
    <col min="61" max="61" width="30.734375" bestFit="1" customWidth="1"/>
    <col min="62" max="62" width="19.41796875" bestFit="1" customWidth="1"/>
    <col min="63" max="63" width="30.734375" bestFit="1" customWidth="1"/>
    <col min="64" max="64" width="19.41796875" bestFit="1" customWidth="1"/>
    <col min="65" max="65" width="30.734375" bestFit="1" customWidth="1"/>
    <col min="66" max="66" width="19.41796875" bestFit="1" customWidth="1"/>
    <col min="67" max="67" width="30.734375" bestFit="1" customWidth="1"/>
    <col min="68" max="68" width="19.41796875" bestFit="1" customWidth="1"/>
    <col min="69" max="69" width="30.734375" bestFit="1" customWidth="1"/>
    <col min="70" max="70" width="19.41796875" bestFit="1" customWidth="1"/>
    <col min="71" max="71" width="30.734375" bestFit="1" customWidth="1"/>
    <col min="72" max="72" width="19.41796875" bestFit="1" customWidth="1"/>
    <col min="73" max="73" width="30.734375" bestFit="1" customWidth="1"/>
    <col min="74" max="74" width="19.41796875" bestFit="1" customWidth="1"/>
    <col min="75" max="75" width="30.734375" bestFit="1" customWidth="1"/>
    <col min="76" max="76" width="19.41796875" bestFit="1" customWidth="1"/>
    <col min="77" max="77" width="30.734375" bestFit="1" customWidth="1"/>
    <col min="78" max="78" width="19.41796875" bestFit="1" customWidth="1"/>
    <col min="79" max="79" width="30.734375" bestFit="1" customWidth="1"/>
    <col min="80" max="80" width="19.41796875" bestFit="1" customWidth="1"/>
    <col min="81" max="81" width="30.734375" bestFit="1" customWidth="1"/>
    <col min="82" max="82" width="19.41796875" bestFit="1" customWidth="1"/>
    <col min="83" max="83" width="30.734375" bestFit="1" customWidth="1"/>
    <col min="84" max="84" width="19.41796875" bestFit="1" customWidth="1"/>
    <col min="85" max="85" width="30.734375" bestFit="1" customWidth="1"/>
    <col min="86" max="86" width="19.41796875" bestFit="1" customWidth="1"/>
    <col min="87" max="87" width="30.734375" bestFit="1" customWidth="1"/>
    <col min="88" max="88" width="19.41796875" bestFit="1" customWidth="1"/>
    <col min="89" max="89" width="30.734375" bestFit="1" customWidth="1"/>
    <col min="90" max="90" width="19.41796875" bestFit="1" customWidth="1"/>
    <col min="91" max="91" width="30.734375" bestFit="1" customWidth="1"/>
    <col min="92" max="92" width="19.41796875" bestFit="1" customWidth="1"/>
    <col min="93" max="93" width="30.734375" bestFit="1" customWidth="1"/>
    <col min="94" max="94" width="19.41796875" bestFit="1" customWidth="1"/>
    <col min="95" max="95" width="30.734375" bestFit="1" customWidth="1"/>
    <col min="96" max="96" width="19.41796875" bestFit="1" customWidth="1"/>
    <col min="97" max="97" width="30.734375" bestFit="1" customWidth="1"/>
    <col min="98" max="98" width="19.41796875" bestFit="1" customWidth="1"/>
    <col min="99" max="99" width="30.734375" bestFit="1" customWidth="1"/>
    <col min="100" max="100" width="19.41796875" bestFit="1" customWidth="1"/>
    <col min="101" max="101" width="30.734375" bestFit="1" customWidth="1"/>
    <col min="102" max="102" width="19.41796875" bestFit="1" customWidth="1"/>
    <col min="103" max="103" width="30.734375" bestFit="1" customWidth="1"/>
    <col min="104" max="104" width="19.41796875" bestFit="1" customWidth="1"/>
    <col min="105" max="105" width="30.734375" bestFit="1" customWidth="1"/>
    <col min="106" max="106" width="19.41796875" bestFit="1" customWidth="1"/>
    <col min="107" max="107" width="30.734375" bestFit="1" customWidth="1"/>
    <col min="108" max="108" width="19.41796875" bestFit="1" customWidth="1"/>
    <col min="109" max="109" width="30.734375" bestFit="1" customWidth="1"/>
    <col min="110" max="110" width="19.41796875" bestFit="1" customWidth="1"/>
    <col min="111" max="111" width="30.734375" bestFit="1" customWidth="1"/>
    <col min="112" max="112" width="19.41796875" bestFit="1" customWidth="1"/>
    <col min="113" max="113" width="30.734375" bestFit="1" customWidth="1"/>
    <col min="114" max="114" width="19.41796875" bestFit="1" customWidth="1"/>
    <col min="115" max="115" width="30.734375" bestFit="1" customWidth="1"/>
    <col min="116" max="116" width="19.41796875" bestFit="1" customWidth="1"/>
    <col min="117" max="117" width="30.734375" bestFit="1" customWidth="1"/>
    <col min="118" max="118" width="19.41796875" bestFit="1" customWidth="1"/>
    <col min="119" max="119" width="30.734375" bestFit="1" customWidth="1"/>
    <col min="120" max="120" width="19.41796875" bestFit="1" customWidth="1"/>
    <col min="121" max="121" width="30.734375" bestFit="1" customWidth="1"/>
    <col min="122" max="122" width="19.41796875" bestFit="1" customWidth="1"/>
    <col min="123" max="123" width="30.734375" bestFit="1" customWidth="1"/>
    <col min="124" max="124" width="19.41796875" bestFit="1" customWidth="1"/>
    <col min="125" max="125" width="30.734375" bestFit="1" customWidth="1"/>
    <col min="126" max="126" width="19.41796875" bestFit="1" customWidth="1"/>
    <col min="127" max="127" width="30.734375" bestFit="1" customWidth="1"/>
    <col min="128" max="128" width="19.41796875" bestFit="1" customWidth="1"/>
    <col min="129" max="129" width="30.734375" bestFit="1" customWidth="1"/>
    <col min="130" max="130" width="19.41796875" bestFit="1" customWidth="1"/>
    <col min="131" max="131" width="30.734375" bestFit="1" customWidth="1"/>
    <col min="132" max="132" width="19.41796875" bestFit="1" customWidth="1"/>
    <col min="133" max="133" width="30.734375" bestFit="1" customWidth="1"/>
    <col min="134" max="134" width="19.41796875" bestFit="1" customWidth="1"/>
    <col min="135" max="135" width="30.734375" bestFit="1" customWidth="1"/>
    <col min="136" max="136" width="19.41796875" bestFit="1" customWidth="1"/>
    <col min="137" max="137" width="30.734375" bestFit="1" customWidth="1"/>
    <col min="138" max="138" width="19.41796875" bestFit="1" customWidth="1"/>
    <col min="139" max="139" width="30.734375" bestFit="1" customWidth="1"/>
    <col min="140" max="140" width="19.41796875" bestFit="1" customWidth="1"/>
    <col min="141" max="141" width="30.734375" bestFit="1" customWidth="1"/>
    <col min="142" max="142" width="19.41796875" bestFit="1" customWidth="1"/>
    <col min="143" max="143" width="30.734375" bestFit="1" customWidth="1"/>
    <col min="144" max="144" width="19.41796875" bestFit="1" customWidth="1"/>
    <col min="145" max="145" width="30.734375" bestFit="1" customWidth="1"/>
    <col min="146" max="146" width="19.41796875" bestFit="1" customWidth="1"/>
    <col min="147" max="147" width="30.734375" bestFit="1" customWidth="1"/>
    <col min="148" max="148" width="19.41796875" bestFit="1" customWidth="1"/>
    <col min="149" max="149" width="30.734375" bestFit="1" customWidth="1"/>
    <col min="150" max="150" width="19.41796875" bestFit="1" customWidth="1"/>
    <col min="151" max="151" width="30.734375" bestFit="1" customWidth="1"/>
    <col min="152" max="152" width="19.41796875" bestFit="1" customWidth="1"/>
    <col min="153" max="153" width="30.734375" bestFit="1" customWidth="1"/>
    <col min="154" max="154" width="19.41796875" bestFit="1" customWidth="1"/>
    <col min="155" max="155" width="30.734375" bestFit="1" customWidth="1"/>
    <col min="156" max="156" width="19.41796875" bestFit="1" customWidth="1"/>
    <col min="157" max="157" width="30.734375" bestFit="1" customWidth="1"/>
    <col min="158" max="158" width="19.41796875" bestFit="1" customWidth="1"/>
    <col min="159" max="159" width="30.734375" bestFit="1" customWidth="1"/>
    <col min="160" max="160" width="19.41796875" bestFit="1" customWidth="1"/>
    <col min="161" max="161" width="30.734375" bestFit="1" customWidth="1"/>
    <col min="162" max="162" width="19.41796875" bestFit="1" customWidth="1"/>
    <col min="163" max="163" width="30.734375" bestFit="1" customWidth="1"/>
    <col min="164" max="164" width="19.41796875" bestFit="1" customWidth="1"/>
    <col min="165" max="165" width="30.734375" bestFit="1" customWidth="1"/>
    <col min="166" max="166" width="19.41796875" bestFit="1" customWidth="1"/>
    <col min="167" max="167" width="30.734375" bestFit="1" customWidth="1"/>
    <col min="168" max="168" width="19.41796875" bestFit="1" customWidth="1"/>
    <col min="169" max="169" width="30.734375" bestFit="1" customWidth="1"/>
    <col min="170" max="170" width="19.41796875" bestFit="1" customWidth="1"/>
    <col min="171" max="171" width="30.734375" bestFit="1" customWidth="1"/>
    <col min="172" max="172" width="19.41796875" bestFit="1" customWidth="1"/>
    <col min="173" max="173" width="30.734375" bestFit="1" customWidth="1"/>
    <col min="174" max="174" width="19.41796875" bestFit="1" customWidth="1"/>
    <col min="175" max="175" width="30.734375" bestFit="1" customWidth="1"/>
    <col min="176" max="176" width="19.41796875" bestFit="1" customWidth="1"/>
    <col min="177" max="177" width="30.734375" bestFit="1" customWidth="1"/>
    <col min="178" max="178" width="19.41796875" bestFit="1" customWidth="1"/>
    <col min="179" max="179" width="30.734375" bestFit="1" customWidth="1"/>
    <col min="180" max="180" width="19.41796875" bestFit="1" customWidth="1"/>
    <col min="181" max="181" width="30.734375" bestFit="1" customWidth="1"/>
    <col min="182" max="182" width="19.41796875" bestFit="1" customWidth="1"/>
    <col min="183" max="183" width="30.734375" bestFit="1" customWidth="1"/>
    <col min="184" max="184" width="19.41796875" bestFit="1" customWidth="1"/>
    <col min="185" max="185" width="30.734375" bestFit="1" customWidth="1"/>
    <col min="186" max="186" width="19.41796875" bestFit="1" customWidth="1"/>
    <col min="187" max="187" width="30.734375" bestFit="1" customWidth="1"/>
    <col min="188" max="188" width="19.41796875" bestFit="1" customWidth="1"/>
    <col min="189" max="189" width="30.734375" bestFit="1" customWidth="1"/>
    <col min="190" max="190" width="19.41796875" bestFit="1" customWidth="1"/>
    <col min="191" max="191" width="30.734375" bestFit="1" customWidth="1"/>
    <col min="192" max="192" width="19.41796875" bestFit="1" customWidth="1"/>
    <col min="193" max="193" width="30.734375" bestFit="1" customWidth="1"/>
    <col min="194" max="194" width="19.41796875" bestFit="1" customWidth="1"/>
    <col min="195" max="195" width="30.734375" bestFit="1" customWidth="1"/>
    <col min="196" max="196" width="19.41796875" bestFit="1" customWidth="1"/>
    <col min="197" max="197" width="30.734375" bestFit="1" customWidth="1"/>
    <col min="198" max="198" width="19.41796875" bestFit="1" customWidth="1"/>
    <col min="199" max="199" width="30.734375" bestFit="1" customWidth="1"/>
    <col min="200" max="200" width="19.41796875" bestFit="1" customWidth="1"/>
    <col min="201" max="201" width="30.734375" bestFit="1" customWidth="1"/>
    <col min="202" max="202" width="19.41796875" bestFit="1" customWidth="1"/>
    <col min="203" max="203" width="30.734375" bestFit="1" customWidth="1"/>
    <col min="204" max="204" width="19.41796875" bestFit="1" customWidth="1"/>
    <col min="205" max="205" width="30.734375" bestFit="1" customWidth="1"/>
    <col min="206" max="206" width="19.41796875" bestFit="1" customWidth="1"/>
    <col min="207" max="207" width="30.734375" bestFit="1" customWidth="1"/>
    <col min="208" max="208" width="19.41796875" bestFit="1" customWidth="1"/>
    <col min="209" max="209" width="30.734375" bestFit="1" customWidth="1"/>
    <col min="210" max="210" width="19.41796875" bestFit="1" customWidth="1"/>
    <col min="211" max="211" width="30.734375" bestFit="1" customWidth="1"/>
    <col min="212" max="212" width="19.41796875" bestFit="1" customWidth="1"/>
    <col min="213" max="213" width="30.734375" bestFit="1" customWidth="1"/>
    <col min="214" max="214" width="19.41796875" bestFit="1" customWidth="1"/>
    <col min="215" max="215" width="30.734375" bestFit="1" customWidth="1"/>
    <col min="216" max="216" width="19.41796875" bestFit="1" customWidth="1"/>
    <col min="217" max="217" width="30.734375" bestFit="1" customWidth="1"/>
    <col min="218" max="218" width="19.41796875" bestFit="1" customWidth="1"/>
    <col min="219" max="219" width="30.734375" bestFit="1" customWidth="1"/>
    <col min="220" max="220" width="19.41796875" bestFit="1" customWidth="1"/>
    <col min="221" max="221" width="30.734375" bestFit="1" customWidth="1"/>
    <col min="222" max="222" width="19.41796875" bestFit="1" customWidth="1"/>
    <col min="223" max="223" width="30.734375" bestFit="1" customWidth="1"/>
    <col min="224" max="224" width="19.41796875" bestFit="1" customWidth="1"/>
    <col min="225" max="225" width="30.734375" bestFit="1" customWidth="1"/>
    <col min="226" max="226" width="19.41796875" bestFit="1" customWidth="1"/>
    <col min="227" max="227" width="30.734375" bestFit="1" customWidth="1"/>
    <col min="228" max="228" width="19.41796875" bestFit="1" customWidth="1"/>
    <col min="229" max="229" width="30.734375" bestFit="1" customWidth="1"/>
    <col min="230" max="230" width="19.41796875" bestFit="1" customWidth="1"/>
    <col min="231" max="231" width="30.734375" bestFit="1" customWidth="1"/>
    <col min="232" max="232" width="19.41796875" bestFit="1" customWidth="1"/>
    <col min="233" max="233" width="30.734375" bestFit="1" customWidth="1"/>
    <col min="234" max="234" width="19.41796875" bestFit="1" customWidth="1"/>
    <col min="235" max="235" width="30.734375" bestFit="1" customWidth="1"/>
    <col min="236" max="236" width="19.41796875" bestFit="1" customWidth="1"/>
    <col min="237" max="237" width="30.734375" bestFit="1" customWidth="1"/>
    <col min="238" max="238" width="19.41796875" bestFit="1" customWidth="1"/>
    <col min="239" max="239" width="30.734375" bestFit="1" customWidth="1"/>
    <col min="240" max="240" width="19.41796875" bestFit="1" customWidth="1"/>
    <col min="241" max="241" width="30.734375" bestFit="1" customWidth="1"/>
    <col min="242" max="242" width="19.41796875" bestFit="1" customWidth="1"/>
    <col min="243" max="243" width="30.734375" bestFit="1" customWidth="1"/>
    <col min="244" max="244" width="19.41796875" bestFit="1" customWidth="1"/>
    <col min="245" max="245" width="30.734375" bestFit="1" customWidth="1"/>
    <col min="246" max="246" width="19.41796875" bestFit="1" customWidth="1"/>
    <col min="247" max="247" width="30.734375" bestFit="1" customWidth="1"/>
    <col min="248" max="248" width="19.41796875" bestFit="1" customWidth="1"/>
    <col min="249" max="249" width="30.734375" bestFit="1" customWidth="1"/>
    <col min="250" max="250" width="19.41796875" bestFit="1" customWidth="1"/>
    <col min="251" max="251" width="30.734375" bestFit="1" customWidth="1"/>
    <col min="252" max="252" width="19.41796875" bestFit="1" customWidth="1"/>
    <col min="253" max="253" width="30.734375" bestFit="1" customWidth="1"/>
    <col min="254" max="254" width="19.41796875" bestFit="1" customWidth="1"/>
    <col min="255" max="255" width="30.734375" bestFit="1" customWidth="1"/>
    <col min="256" max="256" width="19.41796875" bestFit="1" customWidth="1"/>
    <col min="257" max="257" width="30.734375" bestFit="1" customWidth="1"/>
    <col min="258" max="258" width="19.41796875" bestFit="1" customWidth="1"/>
    <col min="259" max="259" width="30.734375" bestFit="1" customWidth="1"/>
    <col min="260" max="260" width="19.41796875" bestFit="1" customWidth="1"/>
    <col min="261" max="261" width="30.734375" bestFit="1" customWidth="1"/>
    <col min="262" max="262" width="19.41796875" bestFit="1" customWidth="1"/>
    <col min="263" max="263" width="30.734375" bestFit="1" customWidth="1"/>
    <col min="264" max="264" width="19.41796875" bestFit="1" customWidth="1"/>
    <col min="265" max="265" width="30.734375" bestFit="1" customWidth="1"/>
    <col min="266" max="266" width="19.41796875" bestFit="1" customWidth="1"/>
    <col min="267" max="267" width="30.734375" bestFit="1" customWidth="1"/>
    <col min="268" max="268" width="19.41796875" bestFit="1" customWidth="1"/>
    <col min="269" max="269" width="30.734375" bestFit="1" customWidth="1"/>
    <col min="270" max="270" width="19.41796875" bestFit="1" customWidth="1"/>
    <col min="271" max="271" width="30.734375" bestFit="1" customWidth="1"/>
    <col min="272" max="272" width="19.41796875" bestFit="1" customWidth="1"/>
    <col min="273" max="273" width="30.734375" bestFit="1" customWidth="1"/>
    <col min="274" max="274" width="19.41796875" bestFit="1" customWidth="1"/>
    <col min="275" max="275" width="30.734375" bestFit="1" customWidth="1"/>
    <col min="276" max="276" width="19.41796875" bestFit="1" customWidth="1"/>
    <col min="277" max="277" width="30.734375" bestFit="1" customWidth="1"/>
    <col min="278" max="278" width="19.41796875" bestFit="1" customWidth="1"/>
    <col min="279" max="279" width="30.734375" bestFit="1" customWidth="1"/>
    <col min="280" max="280" width="19.41796875" bestFit="1" customWidth="1"/>
    <col min="281" max="281" width="30.734375" bestFit="1" customWidth="1"/>
    <col min="282" max="282" width="19.41796875" bestFit="1" customWidth="1"/>
    <col min="283" max="283" width="30.734375" bestFit="1" customWidth="1"/>
    <col min="284" max="284" width="19.41796875" bestFit="1" customWidth="1"/>
    <col min="285" max="285" width="30.734375" bestFit="1" customWidth="1"/>
    <col min="286" max="286" width="19.41796875" bestFit="1" customWidth="1"/>
    <col min="287" max="287" width="30.734375" bestFit="1" customWidth="1"/>
    <col min="288" max="288" width="19.41796875" bestFit="1" customWidth="1"/>
    <col min="289" max="289" width="30.734375" bestFit="1" customWidth="1"/>
    <col min="290" max="290" width="19.41796875" bestFit="1" customWidth="1"/>
    <col min="291" max="291" width="30.734375" bestFit="1" customWidth="1"/>
    <col min="292" max="292" width="19.41796875" bestFit="1" customWidth="1"/>
    <col min="293" max="293" width="30.734375" bestFit="1" customWidth="1"/>
    <col min="294" max="294" width="19.41796875" bestFit="1" customWidth="1"/>
    <col min="295" max="295" width="30.734375" bestFit="1" customWidth="1"/>
    <col min="296" max="296" width="19.41796875" bestFit="1" customWidth="1"/>
    <col min="297" max="297" width="30.734375" bestFit="1" customWidth="1"/>
    <col min="298" max="298" width="19.41796875" bestFit="1" customWidth="1"/>
    <col min="299" max="299" width="30.734375" bestFit="1" customWidth="1"/>
    <col min="300" max="300" width="19.41796875" bestFit="1" customWidth="1"/>
    <col min="301" max="301" width="30.734375" bestFit="1" customWidth="1"/>
    <col min="302" max="302" width="19.41796875" bestFit="1" customWidth="1"/>
    <col min="303" max="303" width="30.734375" bestFit="1" customWidth="1"/>
    <col min="304" max="304" width="19.41796875" bestFit="1" customWidth="1"/>
    <col min="305" max="305" width="30.734375" bestFit="1" customWidth="1"/>
    <col min="306" max="306" width="19.41796875" bestFit="1" customWidth="1"/>
    <col min="307" max="307" width="30.734375" bestFit="1" customWidth="1"/>
    <col min="308" max="308" width="19.41796875" bestFit="1" customWidth="1"/>
    <col min="309" max="309" width="30.734375" bestFit="1" customWidth="1"/>
    <col min="310" max="310" width="19.41796875" bestFit="1" customWidth="1"/>
    <col min="311" max="311" width="30.734375" bestFit="1" customWidth="1"/>
    <col min="312" max="312" width="19.41796875" bestFit="1" customWidth="1"/>
    <col min="313" max="313" width="30.734375" bestFit="1" customWidth="1"/>
    <col min="314" max="314" width="19.41796875" bestFit="1" customWidth="1"/>
    <col min="315" max="315" width="30.734375" bestFit="1" customWidth="1"/>
    <col min="316" max="316" width="19.41796875" bestFit="1" customWidth="1"/>
    <col min="317" max="317" width="30.734375" bestFit="1" customWidth="1"/>
    <col min="318" max="318" width="19.41796875" bestFit="1" customWidth="1"/>
    <col min="319" max="319" width="30.734375" bestFit="1" customWidth="1"/>
    <col min="320" max="320" width="19.41796875" bestFit="1" customWidth="1"/>
    <col min="321" max="321" width="30.734375" bestFit="1" customWidth="1"/>
    <col min="322" max="322" width="19.41796875" bestFit="1" customWidth="1"/>
    <col min="323" max="323" width="30.734375" bestFit="1" customWidth="1"/>
    <col min="324" max="324" width="19.41796875" bestFit="1" customWidth="1"/>
    <col min="325" max="325" width="30.734375" bestFit="1" customWidth="1"/>
    <col min="326" max="326" width="19.41796875" bestFit="1" customWidth="1"/>
    <col min="327" max="327" width="30.734375" bestFit="1" customWidth="1"/>
    <col min="328" max="328" width="19.41796875" bestFit="1" customWidth="1"/>
    <col min="329" max="329" width="30.734375" bestFit="1" customWidth="1"/>
    <col min="330" max="330" width="19.41796875" bestFit="1" customWidth="1"/>
    <col min="331" max="331" width="30.734375" bestFit="1" customWidth="1"/>
    <col min="332" max="332" width="19.41796875" bestFit="1" customWidth="1"/>
    <col min="333" max="333" width="30.734375" bestFit="1" customWidth="1"/>
    <col min="334" max="334" width="19.41796875" bestFit="1" customWidth="1"/>
    <col min="335" max="335" width="30.734375" bestFit="1" customWidth="1"/>
    <col min="336" max="336" width="19.41796875" bestFit="1" customWidth="1"/>
    <col min="337" max="337" width="30.734375" bestFit="1" customWidth="1"/>
    <col min="338" max="338" width="19.41796875" bestFit="1" customWidth="1"/>
    <col min="339" max="339" width="30.734375" bestFit="1" customWidth="1"/>
    <col min="340" max="340" width="19.41796875" bestFit="1" customWidth="1"/>
    <col min="341" max="341" width="30.734375" bestFit="1" customWidth="1"/>
    <col min="342" max="342" width="19.41796875" bestFit="1" customWidth="1"/>
    <col min="343" max="343" width="30.734375" bestFit="1" customWidth="1"/>
    <col min="344" max="344" width="19.41796875" bestFit="1" customWidth="1"/>
    <col min="345" max="345" width="30.734375" bestFit="1" customWidth="1"/>
    <col min="346" max="346" width="19.41796875" bestFit="1" customWidth="1"/>
    <col min="347" max="347" width="30.734375" bestFit="1" customWidth="1"/>
    <col min="348" max="348" width="19.41796875" bestFit="1" customWidth="1"/>
    <col min="349" max="349" width="30.734375" bestFit="1" customWidth="1"/>
    <col min="350" max="350" width="19.41796875" bestFit="1" customWidth="1"/>
    <col min="351" max="351" width="30.734375" bestFit="1" customWidth="1"/>
    <col min="352" max="352" width="19.41796875" bestFit="1" customWidth="1"/>
    <col min="353" max="353" width="30.734375" bestFit="1" customWidth="1"/>
    <col min="354" max="354" width="19.41796875" bestFit="1" customWidth="1"/>
    <col min="355" max="355" width="30.734375" bestFit="1" customWidth="1"/>
    <col min="356" max="356" width="19.41796875" bestFit="1" customWidth="1"/>
    <col min="357" max="357" width="30.734375" bestFit="1" customWidth="1"/>
    <col min="358" max="358" width="19.41796875" bestFit="1" customWidth="1"/>
    <col min="359" max="359" width="30.734375" bestFit="1" customWidth="1"/>
    <col min="360" max="360" width="19.41796875" bestFit="1" customWidth="1"/>
    <col min="361" max="361" width="30.734375" bestFit="1" customWidth="1"/>
    <col min="362" max="362" width="19.41796875" bestFit="1" customWidth="1"/>
    <col min="363" max="363" width="30.734375" bestFit="1" customWidth="1"/>
    <col min="364" max="364" width="19.41796875" bestFit="1" customWidth="1"/>
    <col min="365" max="365" width="30.734375" bestFit="1" customWidth="1"/>
    <col min="366" max="366" width="19.41796875" bestFit="1" customWidth="1"/>
    <col min="367" max="367" width="30.734375" bestFit="1" customWidth="1"/>
    <col min="368" max="368" width="19.41796875" bestFit="1" customWidth="1"/>
    <col min="369" max="369" width="30.734375" bestFit="1" customWidth="1"/>
    <col min="370" max="370" width="19.41796875" bestFit="1" customWidth="1"/>
    <col min="371" max="371" width="30.734375" bestFit="1" customWidth="1"/>
    <col min="372" max="372" width="19.41796875" bestFit="1" customWidth="1"/>
    <col min="373" max="373" width="30.734375" bestFit="1" customWidth="1"/>
    <col min="374" max="374" width="19.41796875" bestFit="1" customWidth="1"/>
    <col min="375" max="375" width="30.734375" bestFit="1" customWidth="1"/>
    <col min="376" max="376" width="19.41796875" bestFit="1" customWidth="1"/>
    <col min="377" max="377" width="30.734375" bestFit="1" customWidth="1"/>
    <col min="378" max="378" width="19.41796875" bestFit="1" customWidth="1"/>
    <col min="379" max="379" width="30.734375" bestFit="1" customWidth="1"/>
    <col min="380" max="380" width="19.41796875" bestFit="1" customWidth="1"/>
    <col min="381" max="381" width="30.734375" bestFit="1" customWidth="1"/>
    <col min="382" max="382" width="19.41796875" bestFit="1" customWidth="1"/>
    <col min="383" max="383" width="30.734375" bestFit="1" customWidth="1"/>
    <col min="384" max="384" width="19.41796875" bestFit="1" customWidth="1"/>
    <col min="385" max="385" width="30.734375" bestFit="1" customWidth="1"/>
    <col min="386" max="386" width="19.41796875" bestFit="1" customWidth="1"/>
    <col min="387" max="387" width="30.734375" bestFit="1" customWidth="1"/>
    <col min="388" max="388" width="19.41796875" bestFit="1" customWidth="1"/>
    <col min="389" max="389" width="30.734375" bestFit="1" customWidth="1"/>
    <col min="390" max="390" width="19.41796875" bestFit="1" customWidth="1"/>
    <col min="391" max="391" width="30.734375" bestFit="1" customWidth="1"/>
    <col min="392" max="392" width="19.41796875" bestFit="1" customWidth="1"/>
    <col min="393" max="393" width="30.734375" bestFit="1" customWidth="1"/>
    <col min="394" max="394" width="19.41796875" bestFit="1" customWidth="1"/>
    <col min="395" max="395" width="30.734375" bestFit="1" customWidth="1"/>
    <col min="396" max="396" width="19.41796875" bestFit="1" customWidth="1"/>
    <col min="397" max="397" width="30.734375" bestFit="1" customWidth="1"/>
    <col min="398" max="398" width="19.41796875" bestFit="1" customWidth="1"/>
    <col min="399" max="399" width="30.734375" bestFit="1" customWidth="1"/>
    <col min="400" max="400" width="19.41796875" bestFit="1" customWidth="1"/>
    <col min="401" max="401" width="30.734375" bestFit="1" customWidth="1"/>
    <col min="402" max="402" width="19.41796875" bestFit="1" customWidth="1"/>
    <col min="403" max="403" width="30.734375" bestFit="1" customWidth="1"/>
    <col min="404" max="404" width="19.41796875" bestFit="1" customWidth="1"/>
    <col min="405" max="405" width="30.734375" bestFit="1" customWidth="1"/>
    <col min="406" max="406" width="19.41796875" bestFit="1" customWidth="1"/>
    <col min="407" max="407" width="30.734375" bestFit="1" customWidth="1"/>
    <col min="408" max="408" width="19.41796875" bestFit="1" customWidth="1"/>
    <col min="409" max="409" width="30.734375" bestFit="1" customWidth="1"/>
    <col min="410" max="410" width="19.41796875" bestFit="1" customWidth="1"/>
    <col min="411" max="411" width="30.734375" bestFit="1" customWidth="1"/>
    <col min="412" max="412" width="19.41796875" bestFit="1" customWidth="1"/>
    <col min="413" max="413" width="30.734375" bestFit="1" customWidth="1"/>
    <col min="414" max="414" width="19.41796875" bestFit="1" customWidth="1"/>
    <col min="415" max="415" width="30.734375" bestFit="1" customWidth="1"/>
    <col min="416" max="416" width="19.41796875" bestFit="1" customWidth="1"/>
    <col min="417" max="417" width="30.734375" bestFit="1" customWidth="1"/>
    <col min="418" max="418" width="19.41796875" bestFit="1" customWidth="1"/>
    <col min="419" max="419" width="30.734375" bestFit="1" customWidth="1"/>
    <col min="420" max="420" width="19.41796875" bestFit="1" customWidth="1"/>
    <col min="421" max="421" width="30.734375" bestFit="1" customWidth="1"/>
    <col min="422" max="422" width="19.41796875" bestFit="1" customWidth="1"/>
    <col min="423" max="423" width="30.734375" bestFit="1" customWidth="1"/>
    <col min="424" max="424" width="19.41796875" bestFit="1" customWidth="1"/>
    <col min="425" max="425" width="30.734375" bestFit="1" customWidth="1"/>
    <col min="426" max="426" width="19.41796875" bestFit="1" customWidth="1"/>
    <col min="427" max="427" width="30.734375" bestFit="1" customWidth="1"/>
    <col min="428" max="428" width="19.41796875" bestFit="1" customWidth="1"/>
    <col min="429" max="429" width="30.734375" bestFit="1" customWidth="1"/>
    <col min="430" max="430" width="19.41796875" bestFit="1" customWidth="1"/>
    <col min="431" max="431" width="30.734375" bestFit="1" customWidth="1"/>
    <col min="432" max="432" width="19.41796875" bestFit="1" customWidth="1"/>
    <col min="433" max="433" width="30.734375" bestFit="1" customWidth="1"/>
    <col min="434" max="434" width="19.41796875" bestFit="1" customWidth="1"/>
    <col min="435" max="435" width="30.734375" bestFit="1" customWidth="1"/>
    <col min="436" max="436" width="19.41796875" bestFit="1" customWidth="1"/>
    <col min="437" max="437" width="30.734375" bestFit="1" customWidth="1"/>
    <col min="438" max="438" width="19.41796875" bestFit="1" customWidth="1"/>
    <col min="439" max="439" width="30.734375" bestFit="1" customWidth="1"/>
    <col min="440" max="440" width="19.41796875" bestFit="1" customWidth="1"/>
    <col min="441" max="441" width="30.734375" bestFit="1" customWidth="1"/>
    <col min="442" max="442" width="19.41796875" bestFit="1" customWidth="1"/>
    <col min="443" max="443" width="30.734375" bestFit="1" customWidth="1"/>
    <col min="444" max="444" width="19.41796875" bestFit="1" customWidth="1"/>
    <col min="445" max="445" width="30.734375" bestFit="1" customWidth="1"/>
    <col min="446" max="446" width="19.41796875" bestFit="1" customWidth="1"/>
    <col min="447" max="447" width="30.734375" bestFit="1" customWidth="1"/>
    <col min="448" max="448" width="19.41796875" bestFit="1" customWidth="1"/>
    <col min="449" max="449" width="30.734375" bestFit="1" customWidth="1"/>
    <col min="450" max="450" width="19.41796875" bestFit="1" customWidth="1"/>
    <col min="451" max="451" width="30.734375" bestFit="1" customWidth="1"/>
    <col min="452" max="452" width="19.41796875" bestFit="1" customWidth="1"/>
    <col min="453" max="453" width="30.734375" bestFit="1" customWidth="1"/>
    <col min="454" max="454" width="19.41796875" bestFit="1" customWidth="1"/>
    <col min="455" max="455" width="30.734375" bestFit="1" customWidth="1"/>
    <col min="456" max="456" width="19.41796875" bestFit="1" customWidth="1"/>
    <col min="457" max="457" width="30.734375" bestFit="1" customWidth="1"/>
    <col min="458" max="458" width="19.41796875" bestFit="1" customWidth="1"/>
    <col min="459" max="459" width="30.734375" bestFit="1" customWidth="1"/>
    <col min="460" max="460" width="19.41796875" bestFit="1" customWidth="1"/>
    <col min="461" max="461" width="30.734375" bestFit="1" customWidth="1"/>
    <col min="462" max="462" width="19.41796875" bestFit="1" customWidth="1"/>
    <col min="463" max="463" width="30.734375" bestFit="1" customWidth="1"/>
    <col min="464" max="464" width="19.41796875" bestFit="1" customWidth="1"/>
    <col min="465" max="465" width="30.734375" bestFit="1" customWidth="1"/>
    <col min="466" max="466" width="19.41796875" bestFit="1" customWidth="1"/>
    <col min="467" max="467" width="30.734375" bestFit="1" customWidth="1"/>
    <col min="468" max="468" width="19.41796875" bestFit="1" customWidth="1"/>
    <col min="469" max="469" width="30.734375" bestFit="1" customWidth="1"/>
    <col min="470" max="470" width="19.41796875" bestFit="1" customWidth="1"/>
    <col min="471" max="471" width="30.734375" bestFit="1" customWidth="1"/>
    <col min="472" max="472" width="19.41796875" bestFit="1" customWidth="1"/>
    <col min="473" max="473" width="30.734375" bestFit="1" customWidth="1"/>
    <col min="474" max="474" width="19.41796875" bestFit="1" customWidth="1"/>
    <col min="475" max="475" width="30.734375" bestFit="1" customWidth="1"/>
    <col min="476" max="476" width="19.41796875" bestFit="1" customWidth="1"/>
    <col min="477" max="477" width="30.734375" bestFit="1" customWidth="1"/>
    <col min="478" max="478" width="19.41796875" bestFit="1" customWidth="1"/>
    <col min="479" max="479" width="30.734375" bestFit="1" customWidth="1"/>
    <col min="480" max="480" width="19.41796875" bestFit="1" customWidth="1"/>
    <col min="481" max="481" width="30.734375" bestFit="1" customWidth="1"/>
    <col min="482" max="482" width="19.41796875" bestFit="1" customWidth="1"/>
    <col min="483" max="483" width="30.734375" bestFit="1" customWidth="1"/>
    <col min="484" max="484" width="19.41796875" bestFit="1" customWidth="1"/>
    <col min="485" max="485" width="30.734375" bestFit="1" customWidth="1"/>
    <col min="486" max="486" width="19.41796875" bestFit="1" customWidth="1"/>
    <col min="487" max="487" width="30.734375" bestFit="1" customWidth="1"/>
    <col min="488" max="488" width="19.41796875" bestFit="1" customWidth="1"/>
    <col min="489" max="489" width="30.734375" bestFit="1" customWidth="1"/>
    <col min="490" max="490" width="19.41796875" bestFit="1" customWidth="1"/>
    <col min="491" max="491" width="30.734375" bestFit="1" customWidth="1"/>
    <col min="492" max="492" width="19.41796875" bestFit="1" customWidth="1"/>
    <col min="493" max="493" width="30.734375" bestFit="1" customWidth="1"/>
    <col min="494" max="494" width="19.41796875" bestFit="1" customWidth="1"/>
    <col min="495" max="495" width="30.734375" bestFit="1" customWidth="1"/>
    <col min="496" max="496" width="19.41796875" bestFit="1" customWidth="1"/>
    <col min="497" max="497" width="30.734375" bestFit="1" customWidth="1"/>
    <col min="498" max="498" width="19.41796875" bestFit="1" customWidth="1"/>
    <col min="499" max="499" width="30.734375" bestFit="1" customWidth="1"/>
    <col min="500" max="500" width="19.41796875" bestFit="1" customWidth="1"/>
    <col min="501" max="501" width="30.734375" bestFit="1" customWidth="1"/>
    <col min="502" max="502" width="19.41796875" bestFit="1" customWidth="1"/>
    <col min="503" max="503" width="30.734375" bestFit="1" customWidth="1"/>
    <col min="504" max="504" width="19.41796875" bestFit="1" customWidth="1"/>
    <col min="505" max="505" width="30.734375" bestFit="1" customWidth="1"/>
    <col min="506" max="506" width="19.41796875" bestFit="1" customWidth="1"/>
    <col min="507" max="507" width="30.734375" bestFit="1" customWidth="1"/>
    <col min="508" max="508" width="19.41796875" bestFit="1" customWidth="1"/>
    <col min="509" max="509" width="30.734375" bestFit="1" customWidth="1"/>
    <col min="510" max="510" width="19.41796875" bestFit="1" customWidth="1"/>
    <col min="511" max="511" width="30.734375" bestFit="1" customWidth="1"/>
    <col min="512" max="512" width="19.41796875" bestFit="1" customWidth="1"/>
    <col min="513" max="513" width="30.734375" bestFit="1" customWidth="1"/>
    <col min="514" max="514" width="19.41796875" bestFit="1" customWidth="1"/>
    <col min="515" max="515" width="30.734375" bestFit="1" customWidth="1"/>
    <col min="516" max="516" width="19.41796875" bestFit="1" customWidth="1"/>
    <col min="517" max="517" width="30.734375" bestFit="1" customWidth="1"/>
    <col min="518" max="518" width="19.41796875" bestFit="1" customWidth="1"/>
    <col min="519" max="519" width="30.734375" bestFit="1" customWidth="1"/>
    <col min="520" max="520" width="19.41796875" bestFit="1" customWidth="1"/>
    <col min="521" max="521" width="30.734375" bestFit="1" customWidth="1"/>
    <col min="522" max="522" width="19.41796875" bestFit="1" customWidth="1"/>
    <col min="523" max="523" width="30.734375" bestFit="1" customWidth="1"/>
    <col min="524" max="524" width="19.41796875" bestFit="1" customWidth="1"/>
    <col min="525" max="525" width="30.734375" bestFit="1" customWidth="1"/>
    <col min="526" max="526" width="19.41796875" bestFit="1" customWidth="1"/>
    <col min="527" max="527" width="30.734375" bestFit="1" customWidth="1"/>
    <col min="528" max="528" width="19.41796875" bestFit="1" customWidth="1"/>
    <col min="529" max="529" width="30.734375" bestFit="1" customWidth="1"/>
    <col min="530" max="530" width="19.41796875" bestFit="1" customWidth="1"/>
    <col min="531" max="531" width="30.734375" bestFit="1" customWidth="1"/>
    <col min="532" max="532" width="19.41796875" bestFit="1" customWidth="1"/>
    <col min="533" max="533" width="30.734375" bestFit="1" customWidth="1"/>
    <col min="534" max="534" width="19.41796875" bestFit="1" customWidth="1"/>
    <col min="535" max="535" width="30.734375" bestFit="1" customWidth="1"/>
    <col min="536" max="536" width="19.41796875" bestFit="1" customWidth="1"/>
    <col min="537" max="537" width="30.734375" bestFit="1" customWidth="1"/>
    <col min="538" max="538" width="19.41796875" bestFit="1" customWidth="1"/>
    <col min="539" max="539" width="30.734375" bestFit="1" customWidth="1"/>
    <col min="540" max="540" width="19.41796875" bestFit="1" customWidth="1"/>
    <col min="541" max="541" width="30.734375" bestFit="1" customWidth="1"/>
    <col min="542" max="542" width="19.41796875" bestFit="1" customWidth="1"/>
    <col min="543" max="543" width="30.734375" bestFit="1" customWidth="1"/>
    <col min="544" max="544" width="19.41796875" bestFit="1" customWidth="1"/>
    <col min="545" max="545" width="30.734375" bestFit="1" customWidth="1"/>
    <col min="546" max="546" width="19.41796875" bestFit="1" customWidth="1"/>
    <col min="547" max="547" width="30.734375" bestFit="1" customWidth="1"/>
    <col min="548" max="548" width="19.41796875" bestFit="1" customWidth="1"/>
    <col min="549" max="549" width="30.734375" bestFit="1" customWidth="1"/>
    <col min="550" max="550" width="19.41796875" bestFit="1" customWidth="1"/>
    <col min="551" max="551" width="30.734375" bestFit="1" customWidth="1"/>
    <col min="552" max="552" width="19.41796875" bestFit="1" customWidth="1"/>
    <col min="553" max="553" width="30.734375" bestFit="1" customWidth="1"/>
    <col min="554" max="554" width="19.41796875" bestFit="1" customWidth="1"/>
    <col min="555" max="555" width="30.734375" bestFit="1" customWidth="1"/>
    <col min="556" max="556" width="19.41796875" bestFit="1" customWidth="1"/>
    <col min="557" max="557" width="30.734375" bestFit="1" customWidth="1"/>
    <col min="558" max="558" width="19.41796875" bestFit="1" customWidth="1"/>
    <col min="559" max="559" width="30.734375" bestFit="1" customWidth="1"/>
    <col min="560" max="560" width="19.41796875" bestFit="1" customWidth="1"/>
    <col min="561" max="561" width="30.734375" bestFit="1" customWidth="1"/>
    <col min="562" max="562" width="19.41796875" bestFit="1" customWidth="1"/>
    <col min="563" max="563" width="30.734375" bestFit="1" customWidth="1"/>
    <col min="564" max="564" width="19.41796875" bestFit="1" customWidth="1"/>
    <col min="565" max="565" width="30.734375" bestFit="1" customWidth="1"/>
    <col min="566" max="566" width="19.41796875" bestFit="1" customWidth="1"/>
    <col min="567" max="567" width="30.734375" bestFit="1" customWidth="1"/>
    <col min="568" max="568" width="19.41796875" bestFit="1" customWidth="1"/>
    <col min="569" max="569" width="30.734375" bestFit="1" customWidth="1"/>
    <col min="570" max="570" width="19.41796875" bestFit="1" customWidth="1"/>
    <col min="571" max="571" width="30.734375" bestFit="1" customWidth="1"/>
    <col min="572" max="572" width="19.41796875" bestFit="1" customWidth="1"/>
    <col min="573" max="573" width="30.734375" bestFit="1" customWidth="1"/>
    <col min="574" max="574" width="19.41796875" bestFit="1" customWidth="1"/>
    <col min="575" max="575" width="30.734375" bestFit="1" customWidth="1"/>
    <col min="576" max="576" width="19.41796875" bestFit="1" customWidth="1"/>
    <col min="577" max="577" width="30.734375" bestFit="1" customWidth="1"/>
    <col min="578" max="578" width="19.41796875" bestFit="1" customWidth="1"/>
    <col min="579" max="579" width="30.734375" bestFit="1" customWidth="1"/>
    <col min="580" max="580" width="19.41796875" bestFit="1" customWidth="1"/>
    <col min="581" max="581" width="30.734375" bestFit="1" customWidth="1"/>
    <col min="582" max="582" width="19.41796875" bestFit="1" customWidth="1"/>
    <col min="583" max="583" width="30.734375" bestFit="1" customWidth="1"/>
    <col min="584" max="584" width="19.41796875" bestFit="1" customWidth="1"/>
    <col min="585" max="585" width="30.734375" bestFit="1" customWidth="1"/>
    <col min="586" max="586" width="19.41796875" bestFit="1" customWidth="1"/>
    <col min="587" max="587" width="30.734375" bestFit="1" customWidth="1"/>
    <col min="588" max="588" width="19.41796875" bestFit="1" customWidth="1"/>
    <col min="589" max="589" width="30.734375" bestFit="1" customWidth="1"/>
    <col min="590" max="590" width="19.41796875" bestFit="1" customWidth="1"/>
    <col min="591" max="591" width="30.734375" bestFit="1" customWidth="1"/>
    <col min="592" max="592" width="19.41796875" bestFit="1" customWidth="1"/>
    <col min="593" max="593" width="30.734375" bestFit="1" customWidth="1"/>
    <col min="594" max="594" width="19.41796875" bestFit="1" customWidth="1"/>
    <col min="595" max="595" width="30.734375" bestFit="1" customWidth="1"/>
    <col min="596" max="596" width="19.41796875" bestFit="1" customWidth="1"/>
    <col min="597" max="597" width="30.734375" bestFit="1" customWidth="1"/>
    <col min="598" max="598" width="19.41796875" bestFit="1" customWidth="1"/>
    <col min="599" max="599" width="30.734375" bestFit="1" customWidth="1"/>
    <col min="600" max="600" width="19.41796875" bestFit="1" customWidth="1"/>
    <col min="601" max="601" width="30.734375" bestFit="1" customWidth="1"/>
    <col min="602" max="602" width="19.41796875" bestFit="1" customWidth="1"/>
    <col min="603" max="603" width="30.734375" bestFit="1" customWidth="1"/>
    <col min="604" max="604" width="19.41796875" bestFit="1" customWidth="1"/>
    <col min="605" max="605" width="30.734375" bestFit="1" customWidth="1"/>
    <col min="606" max="606" width="19.41796875" bestFit="1" customWidth="1"/>
    <col min="607" max="607" width="30.734375" bestFit="1" customWidth="1"/>
    <col min="608" max="608" width="19.41796875" bestFit="1" customWidth="1"/>
    <col min="609" max="609" width="30.734375" bestFit="1" customWidth="1"/>
    <col min="610" max="610" width="19.41796875" bestFit="1" customWidth="1"/>
    <col min="611" max="611" width="30.734375" bestFit="1" customWidth="1"/>
    <col min="612" max="612" width="19.41796875" bestFit="1" customWidth="1"/>
    <col min="613" max="613" width="30.734375" bestFit="1" customWidth="1"/>
    <col min="614" max="614" width="19.41796875" bestFit="1" customWidth="1"/>
    <col min="615" max="615" width="30.734375" bestFit="1" customWidth="1"/>
    <col min="616" max="616" width="19.41796875" bestFit="1" customWidth="1"/>
    <col min="617" max="617" width="30.734375" bestFit="1" customWidth="1"/>
    <col min="618" max="618" width="19.41796875" bestFit="1" customWidth="1"/>
    <col min="619" max="619" width="30.734375" bestFit="1" customWidth="1"/>
    <col min="620" max="620" width="19.41796875" bestFit="1" customWidth="1"/>
    <col min="621" max="621" width="30.734375" bestFit="1" customWidth="1"/>
    <col min="622" max="622" width="19.41796875" bestFit="1" customWidth="1"/>
    <col min="623" max="623" width="30.734375" bestFit="1" customWidth="1"/>
    <col min="624" max="624" width="19.41796875" bestFit="1" customWidth="1"/>
    <col min="625" max="625" width="30.734375" bestFit="1" customWidth="1"/>
    <col min="626" max="626" width="19.41796875" bestFit="1" customWidth="1"/>
    <col min="627" max="627" width="30.734375" bestFit="1" customWidth="1"/>
    <col min="628" max="628" width="19.41796875" bestFit="1" customWidth="1"/>
    <col min="629" max="629" width="30.734375" bestFit="1" customWidth="1"/>
    <col min="630" max="630" width="19.41796875" bestFit="1" customWidth="1"/>
    <col min="631" max="631" width="30.734375" bestFit="1" customWidth="1"/>
    <col min="632" max="632" width="19.41796875" bestFit="1" customWidth="1"/>
    <col min="633" max="633" width="30.734375" bestFit="1" customWidth="1"/>
    <col min="634" max="634" width="19.41796875" bestFit="1" customWidth="1"/>
    <col min="635" max="635" width="30.734375" bestFit="1" customWidth="1"/>
    <col min="636" max="636" width="19.41796875" bestFit="1" customWidth="1"/>
    <col min="637" max="637" width="30.734375" bestFit="1" customWidth="1"/>
    <col min="638" max="638" width="19.41796875" bestFit="1" customWidth="1"/>
    <col min="639" max="639" width="30.734375" bestFit="1" customWidth="1"/>
    <col min="640" max="640" width="19.41796875" bestFit="1" customWidth="1"/>
    <col min="641" max="641" width="30.734375" bestFit="1" customWidth="1"/>
    <col min="642" max="642" width="19.41796875" bestFit="1" customWidth="1"/>
    <col min="643" max="643" width="30.734375" bestFit="1" customWidth="1"/>
    <col min="644" max="644" width="19.41796875" bestFit="1" customWidth="1"/>
    <col min="645" max="645" width="30.734375" bestFit="1" customWidth="1"/>
    <col min="646" max="646" width="19.41796875" bestFit="1" customWidth="1"/>
    <col min="647" max="647" width="30.734375" bestFit="1" customWidth="1"/>
    <col min="648" max="648" width="19.41796875" bestFit="1" customWidth="1"/>
    <col min="649" max="649" width="30.734375" bestFit="1" customWidth="1"/>
    <col min="650" max="650" width="19.41796875" bestFit="1" customWidth="1"/>
    <col min="651" max="651" width="30.734375" bestFit="1" customWidth="1"/>
    <col min="652" max="652" width="19.41796875" bestFit="1" customWidth="1"/>
    <col min="653" max="653" width="30.734375" bestFit="1" customWidth="1"/>
    <col min="654" max="654" width="19.41796875" bestFit="1" customWidth="1"/>
    <col min="655" max="655" width="30.734375" bestFit="1" customWidth="1"/>
    <col min="656" max="656" width="19.41796875" bestFit="1" customWidth="1"/>
    <col min="657" max="657" width="30.734375" bestFit="1" customWidth="1"/>
    <col min="658" max="658" width="19.41796875" bestFit="1" customWidth="1"/>
    <col min="659" max="659" width="30.734375" bestFit="1" customWidth="1"/>
    <col min="660" max="660" width="19.41796875" bestFit="1" customWidth="1"/>
    <col min="661" max="661" width="30.734375" bestFit="1" customWidth="1"/>
    <col min="662" max="662" width="19.41796875" bestFit="1" customWidth="1"/>
    <col min="663" max="663" width="30.734375" bestFit="1" customWidth="1"/>
    <col min="664" max="664" width="19.41796875" bestFit="1" customWidth="1"/>
    <col min="665" max="665" width="30.734375" bestFit="1" customWidth="1"/>
    <col min="666" max="666" width="19.41796875" bestFit="1" customWidth="1"/>
    <col min="667" max="667" width="30.734375" bestFit="1" customWidth="1"/>
    <col min="668" max="668" width="19.41796875" bestFit="1" customWidth="1"/>
    <col min="669" max="669" width="30.734375" bestFit="1" customWidth="1"/>
    <col min="670" max="670" width="19.41796875" bestFit="1" customWidth="1"/>
    <col min="671" max="671" width="30.734375" bestFit="1" customWidth="1"/>
    <col min="672" max="672" width="19.41796875" bestFit="1" customWidth="1"/>
    <col min="673" max="673" width="30.734375" bestFit="1" customWidth="1"/>
    <col min="674" max="674" width="19.41796875" bestFit="1" customWidth="1"/>
    <col min="675" max="675" width="30.734375" bestFit="1" customWidth="1"/>
    <col min="676" max="676" width="19.41796875" bestFit="1" customWidth="1"/>
    <col min="677" max="677" width="30.734375" bestFit="1" customWidth="1"/>
    <col min="678" max="678" width="19.41796875" bestFit="1" customWidth="1"/>
    <col min="679" max="679" width="30.734375" bestFit="1" customWidth="1"/>
    <col min="680" max="680" width="19.41796875" bestFit="1" customWidth="1"/>
    <col min="681" max="681" width="30.734375" bestFit="1" customWidth="1"/>
    <col min="682" max="682" width="19.41796875" bestFit="1" customWidth="1"/>
    <col min="683" max="683" width="30.734375" bestFit="1" customWidth="1"/>
    <col min="684" max="684" width="19.41796875" bestFit="1" customWidth="1"/>
    <col min="685" max="685" width="35.3125" bestFit="1" customWidth="1"/>
    <col min="686" max="686" width="24" bestFit="1" customWidth="1"/>
    <col min="687" max="687" width="30.734375" bestFit="1" customWidth="1"/>
    <col min="688" max="688" width="19.41796875" bestFit="1" customWidth="1"/>
    <col min="689" max="689" width="37.26171875" bestFit="1" customWidth="1"/>
    <col min="690" max="690" width="25.9453125" bestFit="1" customWidth="1"/>
    <col min="691" max="691" width="30.734375" bestFit="1" customWidth="1"/>
    <col min="692" max="692" width="19.41796875" bestFit="1" customWidth="1"/>
    <col min="693" max="693" width="37.26171875" bestFit="1" customWidth="1"/>
    <col min="694" max="694" width="25.9453125" bestFit="1" customWidth="1"/>
    <col min="695" max="695" width="30.734375" bestFit="1" customWidth="1"/>
    <col min="696" max="696" width="19.41796875" bestFit="1" customWidth="1"/>
    <col min="697" max="697" width="37.26171875" bestFit="1" customWidth="1"/>
    <col min="698" max="698" width="25.9453125" bestFit="1" customWidth="1"/>
    <col min="699" max="699" width="30.734375" bestFit="1" customWidth="1"/>
    <col min="700" max="700" width="19.41796875" bestFit="1" customWidth="1"/>
    <col min="701" max="701" width="37.26171875" bestFit="1" customWidth="1"/>
    <col min="702" max="702" width="25.9453125" bestFit="1" customWidth="1"/>
    <col min="703" max="703" width="30.734375" bestFit="1" customWidth="1"/>
    <col min="704" max="704" width="19.41796875" bestFit="1" customWidth="1"/>
    <col min="705" max="705" width="37.26171875" bestFit="1" customWidth="1"/>
    <col min="706" max="706" width="25.9453125" bestFit="1" customWidth="1"/>
    <col min="707" max="707" width="30.734375" bestFit="1" customWidth="1"/>
    <col min="708" max="708" width="19.41796875" bestFit="1" customWidth="1"/>
    <col min="709" max="709" width="37.26171875" bestFit="1" customWidth="1"/>
    <col min="710" max="710" width="25.9453125" bestFit="1" customWidth="1"/>
    <col min="711" max="711" width="30.734375" bestFit="1" customWidth="1"/>
    <col min="712" max="712" width="19.41796875" bestFit="1" customWidth="1"/>
    <col min="713" max="713" width="37.26171875" bestFit="1" customWidth="1"/>
    <col min="714" max="714" width="25.9453125" bestFit="1" customWidth="1"/>
    <col min="715" max="715" width="30.734375" bestFit="1" customWidth="1"/>
    <col min="716" max="716" width="19.41796875" bestFit="1" customWidth="1"/>
    <col min="717" max="717" width="37.26171875" bestFit="1" customWidth="1"/>
    <col min="718" max="718" width="25.9453125" bestFit="1" customWidth="1"/>
    <col min="719" max="719" width="30.734375" bestFit="1" customWidth="1"/>
    <col min="720" max="720" width="19.41796875" bestFit="1" customWidth="1"/>
    <col min="721" max="721" width="37.26171875" bestFit="1" customWidth="1"/>
    <col min="722" max="722" width="25.9453125" bestFit="1" customWidth="1"/>
    <col min="723" max="723" width="30.734375" bestFit="1" customWidth="1"/>
    <col min="724" max="724" width="19.41796875" bestFit="1" customWidth="1"/>
    <col min="725" max="725" width="37.26171875" bestFit="1" customWidth="1"/>
    <col min="726" max="726" width="25.9453125" bestFit="1" customWidth="1"/>
    <col min="727" max="727" width="30.734375" bestFit="1" customWidth="1"/>
    <col min="728" max="728" width="19.41796875" bestFit="1" customWidth="1"/>
    <col min="729" max="729" width="30.734375" bestFit="1" customWidth="1"/>
    <col min="730" max="730" width="19.41796875" bestFit="1" customWidth="1"/>
    <col min="731" max="731" width="37.26171875" bestFit="1" customWidth="1"/>
    <col min="732" max="732" width="25.9453125" bestFit="1" customWidth="1"/>
    <col min="733" max="733" width="30.734375" bestFit="1" customWidth="1"/>
    <col min="734" max="734" width="19.41796875" bestFit="1" customWidth="1"/>
    <col min="735" max="735" width="37.26171875" bestFit="1" customWidth="1"/>
    <col min="736" max="736" width="25.9453125" bestFit="1" customWidth="1"/>
    <col min="737" max="737" width="30.734375" bestFit="1" customWidth="1"/>
    <col min="738" max="738" width="19.41796875" bestFit="1" customWidth="1"/>
    <col min="739" max="739" width="37.26171875" bestFit="1" customWidth="1"/>
    <col min="740" max="740" width="25.9453125" bestFit="1" customWidth="1"/>
    <col min="741" max="741" width="30.734375" bestFit="1" customWidth="1"/>
    <col min="742" max="742" width="19.41796875" bestFit="1" customWidth="1"/>
    <col min="743" max="743" width="37.26171875" bestFit="1" customWidth="1"/>
    <col min="744" max="744" width="25.9453125" bestFit="1" customWidth="1"/>
    <col min="745" max="745" width="30.734375" bestFit="1" customWidth="1"/>
    <col min="746" max="746" width="19.41796875" bestFit="1" customWidth="1"/>
    <col min="747" max="747" width="37.26171875" bestFit="1" customWidth="1"/>
    <col min="748" max="748" width="25.9453125" bestFit="1" customWidth="1"/>
    <col min="749" max="749" width="30.734375" bestFit="1" customWidth="1"/>
    <col min="750" max="750" width="19.41796875" bestFit="1" customWidth="1"/>
    <col min="751" max="751" width="37.26171875" bestFit="1" customWidth="1"/>
    <col min="752" max="752" width="25.9453125" bestFit="1" customWidth="1"/>
    <col min="753" max="753" width="30.734375" bestFit="1" customWidth="1"/>
    <col min="754" max="754" width="19.41796875" bestFit="1" customWidth="1"/>
    <col min="755" max="755" width="37.26171875" bestFit="1" customWidth="1"/>
    <col min="756" max="756" width="25.9453125" bestFit="1" customWidth="1"/>
    <col min="757" max="757" width="30.734375" bestFit="1" customWidth="1"/>
    <col min="758" max="758" width="19.41796875" bestFit="1" customWidth="1"/>
    <col min="759" max="759" width="37.26171875" bestFit="1" customWidth="1"/>
    <col min="760" max="760" width="25.9453125" bestFit="1" customWidth="1"/>
    <col min="761" max="761" width="30.734375" bestFit="1" customWidth="1"/>
    <col min="762" max="762" width="19.41796875" bestFit="1" customWidth="1"/>
    <col min="763" max="763" width="37.26171875" bestFit="1" customWidth="1"/>
    <col min="764" max="764" width="25.9453125" bestFit="1" customWidth="1"/>
    <col min="765" max="765" width="30.734375" bestFit="1" customWidth="1"/>
    <col min="766" max="766" width="19.41796875" bestFit="1" customWidth="1"/>
    <col min="767" max="767" width="37.26171875" bestFit="1" customWidth="1"/>
    <col min="768" max="768" width="25.9453125" bestFit="1" customWidth="1"/>
    <col min="769" max="769" width="30.734375" bestFit="1" customWidth="1"/>
    <col min="770" max="770" width="19.41796875" bestFit="1" customWidth="1"/>
    <col min="771" max="771" width="37.26171875" bestFit="1" customWidth="1"/>
    <col min="772" max="772" width="25.9453125" bestFit="1" customWidth="1"/>
    <col min="773" max="773" width="30.734375" bestFit="1" customWidth="1"/>
    <col min="774" max="774" width="19.41796875" bestFit="1" customWidth="1"/>
    <col min="775" max="775" width="37.26171875" bestFit="1" customWidth="1"/>
    <col min="776" max="776" width="25.9453125" bestFit="1" customWidth="1"/>
    <col min="777" max="777" width="30.734375" bestFit="1" customWidth="1"/>
    <col min="778" max="778" width="19.41796875" bestFit="1" customWidth="1"/>
    <col min="779" max="779" width="37.26171875" bestFit="1" customWidth="1"/>
    <col min="780" max="780" width="25.9453125" bestFit="1" customWidth="1"/>
    <col min="781" max="781" width="30.734375" bestFit="1" customWidth="1"/>
    <col min="782" max="782" width="19.41796875" bestFit="1" customWidth="1"/>
    <col min="783" max="783" width="37.26171875" bestFit="1" customWidth="1"/>
    <col min="784" max="784" width="25.9453125" bestFit="1" customWidth="1"/>
    <col min="785" max="785" width="30.734375" bestFit="1" customWidth="1"/>
    <col min="786" max="786" width="19.41796875" bestFit="1" customWidth="1"/>
    <col min="787" max="787" width="37.26171875" bestFit="1" customWidth="1"/>
    <col min="788" max="788" width="25.9453125" bestFit="1" customWidth="1"/>
    <col min="789" max="789" width="30.734375" bestFit="1" customWidth="1"/>
    <col min="790" max="790" width="19.41796875" bestFit="1" customWidth="1"/>
    <col min="791" max="791" width="37.26171875" bestFit="1" customWidth="1"/>
    <col min="792" max="792" width="25.9453125" bestFit="1" customWidth="1"/>
    <col min="793" max="793" width="30.734375" bestFit="1" customWidth="1"/>
    <col min="794" max="794" width="19.41796875" bestFit="1" customWidth="1"/>
    <col min="795" max="795" width="37.26171875" bestFit="1" customWidth="1"/>
    <col min="796" max="796" width="25.9453125" bestFit="1" customWidth="1"/>
    <col min="797" max="797" width="30.734375" bestFit="1" customWidth="1"/>
    <col min="798" max="798" width="19.41796875" bestFit="1" customWidth="1"/>
    <col min="799" max="799" width="37.26171875" bestFit="1" customWidth="1"/>
    <col min="800" max="800" width="25.9453125" bestFit="1" customWidth="1"/>
    <col min="801" max="801" width="30.734375" bestFit="1" customWidth="1"/>
    <col min="802" max="802" width="19.41796875" bestFit="1" customWidth="1"/>
    <col min="803" max="803" width="37.26171875" bestFit="1" customWidth="1"/>
    <col min="804" max="804" width="25.9453125" bestFit="1" customWidth="1"/>
    <col min="805" max="805" width="30.734375" bestFit="1" customWidth="1"/>
    <col min="806" max="806" width="19.41796875" bestFit="1" customWidth="1"/>
    <col min="807" max="807" width="37.26171875" bestFit="1" customWidth="1"/>
    <col min="808" max="808" width="25.9453125" bestFit="1" customWidth="1"/>
    <col min="809" max="809" width="30.734375" bestFit="1" customWidth="1"/>
    <col min="810" max="810" width="19.41796875" bestFit="1" customWidth="1"/>
    <col min="811" max="811" width="37.26171875" bestFit="1" customWidth="1"/>
    <col min="812" max="812" width="25.9453125" bestFit="1" customWidth="1"/>
    <col min="813" max="813" width="30.734375" bestFit="1" customWidth="1"/>
    <col min="814" max="814" width="19.41796875" bestFit="1" customWidth="1"/>
    <col min="815" max="815" width="37.26171875" bestFit="1" customWidth="1"/>
    <col min="816" max="816" width="25.9453125" bestFit="1" customWidth="1"/>
    <col min="817" max="817" width="30.734375" bestFit="1" customWidth="1"/>
    <col min="818" max="818" width="19.41796875" bestFit="1" customWidth="1"/>
    <col min="819" max="819" width="37.26171875" bestFit="1" customWidth="1"/>
    <col min="820" max="820" width="25.9453125" bestFit="1" customWidth="1"/>
    <col min="821" max="821" width="30.734375" bestFit="1" customWidth="1"/>
    <col min="822" max="822" width="19.41796875" bestFit="1" customWidth="1"/>
    <col min="823" max="823" width="30.734375" bestFit="1" customWidth="1"/>
    <col min="824" max="824" width="19.41796875" bestFit="1" customWidth="1"/>
    <col min="825" max="825" width="37.26171875" bestFit="1" customWidth="1"/>
    <col min="826" max="826" width="25.9453125" bestFit="1" customWidth="1"/>
    <col min="827" max="827" width="30.734375" bestFit="1" customWidth="1"/>
    <col min="828" max="828" width="19.41796875" bestFit="1" customWidth="1"/>
    <col min="829" max="829" width="37.26171875" bestFit="1" customWidth="1"/>
    <col min="830" max="830" width="25.9453125" bestFit="1" customWidth="1"/>
    <col min="831" max="831" width="30.734375" bestFit="1" customWidth="1"/>
    <col min="832" max="832" width="19.41796875" bestFit="1" customWidth="1"/>
    <col min="833" max="833" width="37.26171875" bestFit="1" customWidth="1"/>
    <col min="834" max="834" width="25.9453125" bestFit="1" customWidth="1"/>
    <col min="835" max="835" width="30.734375" bestFit="1" customWidth="1"/>
    <col min="836" max="836" width="19.41796875" bestFit="1" customWidth="1"/>
    <col min="837" max="837" width="37.26171875" bestFit="1" customWidth="1"/>
    <col min="838" max="838" width="25.9453125" bestFit="1" customWidth="1"/>
    <col min="839" max="839" width="30.734375" bestFit="1" customWidth="1"/>
    <col min="840" max="840" width="19.41796875" bestFit="1" customWidth="1"/>
    <col min="841" max="841" width="37.26171875" bestFit="1" customWidth="1"/>
    <col min="842" max="842" width="25.9453125" bestFit="1" customWidth="1"/>
    <col min="843" max="843" width="30.734375" bestFit="1" customWidth="1"/>
    <col min="844" max="844" width="19.41796875" bestFit="1" customWidth="1"/>
    <col min="845" max="845" width="37.26171875" bestFit="1" customWidth="1"/>
    <col min="846" max="846" width="25.9453125" bestFit="1" customWidth="1"/>
    <col min="847" max="847" width="30.734375" bestFit="1" customWidth="1"/>
    <col min="848" max="848" width="19.41796875" bestFit="1" customWidth="1"/>
    <col min="849" max="849" width="37.26171875" bestFit="1" customWidth="1"/>
    <col min="850" max="850" width="25.9453125" bestFit="1" customWidth="1"/>
    <col min="851" max="851" width="30.734375" bestFit="1" customWidth="1"/>
    <col min="852" max="852" width="19.41796875" bestFit="1" customWidth="1"/>
    <col min="853" max="853" width="37.26171875" bestFit="1" customWidth="1"/>
    <col min="854" max="854" width="25.9453125" bestFit="1" customWidth="1"/>
    <col min="855" max="855" width="30.734375" bestFit="1" customWidth="1"/>
    <col min="856" max="856" width="19.41796875" bestFit="1" customWidth="1"/>
    <col min="857" max="857" width="37.26171875" bestFit="1" customWidth="1"/>
    <col min="858" max="858" width="25.9453125" bestFit="1" customWidth="1"/>
    <col min="859" max="859" width="30.734375" bestFit="1" customWidth="1"/>
    <col min="860" max="860" width="19.41796875" bestFit="1" customWidth="1"/>
    <col min="861" max="861" width="37.26171875" bestFit="1" customWidth="1"/>
    <col min="862" max="862" width="25.9453125" bestFit="1" customWidth="1"/>
    <col min="863" max="863" width="30.734375" bestFit="1" customWidth="1"/>
    <col min="864" max="864" width="19.41796875" bestFit="1" customWidth="1"/>
    <col min="865" max="865" width="37.26171875" bestFit="1" customWidth="1"/>
    <col min="866" max="866" width="25.9453125" bestFit="1" customWidth="1"/>
    <col min="867" max="867" width="30.734375" bestFit="1" customWidth="1"/>
    <col min="868" max="868" width="19.41796875" bestFit="1" customWidth="1"/>
    <col min="869" max="869" width="37.26171875" bestFit="1" customWidth="1"/>
    <col min="870" max="870" width="25.9453125" bestFit="1" customWidth="1"/>
    <col min="871" max="871" width="30.734375" bestFit="1" customWidth="1"/>
    <col min="872" max="872" width="19.41796875" bestFit="1" customWidth="1"/>
    <col min="873" max="873" width="37.26171875" bestFit="1" customWidth="1"/>
    <col min="874" max="874" width="25.9453125" bestFit="1" customWidth="1"/>
    <col min="875" max="875" width="30.734375" bestFit="1" customWidth="1"/>
    <col min="876" max="876" width="19.41796875" bestFit="1" customWidth="1"/>
    <col min="877" max="877" width="37.26171875" bestFit="1" customWidth="1"/>
    <col min="878" max="878" width="25.9453125" bestFit="1" customWidth="1"/>
    <col min="879" max="879" width="30.734375" bestFit="1" customWidth="1"/>
    <col min="880" max="880" width="19.41796875" bestFit="1" customWidth="1"/>
    <col min="881" max="881" width="37.26171875" bestFit="1" customWidth="1"/>
    <col min="882" max="882" width="25.9453125" bestFit="1" customWidth="1"/>
    <col min="883" max="883" width="30.734375" bestFit="1" customWidth="1"/>
    <col min="884" max="884" width="19.41796875" bestFit="1" customWidth="1"/>
    <col min="885" max="885" width="37.26171875" bestFit="1" customWidth="1"/>
    <col min="886" max="886" width="25.9453125" bestFit="1" customWidth="1"/>
    <col min="887" max="887" width="30.734375" bestFit="1" customWidth="1"/>
    <col min="888" max="888" width="19.41796875" bestFit="1" customWidth="1"/>
    <col min="889" max="889" width="37.26171875" bestFit="1" customWidth="1"/>
    <col min="890" max="890" width="25.9453125" bestFit="1" customWidth="1"/>
    <col min="891" max="891" width="30.734375" bestFit="1" customWidth="1"/>
    <col min="892" max="892" width="19.41796875" bestFit="1" customWidth="1"/>
    <col min="893" max="893" width="37.26171875" bestFit="1" customWidth="1"/>
    <col min="894" max="894" width="25.9453125" bestFit="1" customWidth="1"/>
    <col min="895" max="895" width="30.734375" bestFit="1" customWidth="1"/>
    <col min="896" max="896" width="19.41796875" bestFit="1" customWidth="1"/>
    <col min="897" max="897" width="37.26171875" bestFit="1" customWidth="1"/>
    <col min="898" max="898" width="25.9453125" bestFit="1" customWidth="1"/>
    <col min="899" max="899" width="30.734375" bestFit="1" customWidth="1"/>
    <col min="900" max="900" width="19.41796875" bestFit="1" customWidth="1"/>
    <col min="901" max="901" width="37.26171875" bestFit="1" customWidth="1"/>
    <col min="902" max="902" width="25.9453125" bestFit="1" customWidth="1"/>
    <col min="903" max="903" width="30.734375" bestFit="1" customWidth="1"/>
    <col min="904" max="904" width="19.41796875" bestFit="1" customWidth="1"/>
    <col min="905" max="905" width="37.26171875" bestFit="1" customWidth="1"/>
    <col min="906" max="906" width="25.9453125" bestFit="1" customWidth="1"/>
    <col min="907" max="907" width="30.734375" bestFit="1" customWidth="1"/>
    <col min="908" max="908" width="19.41796875" bestFit="1" customWidth="1"/>
    <col min="909" max="909" width="37.26171875" bestFit="1" customWidth="1"/>
    <col min="910" max="910" width="25.9453125" bestFit="1" customWidth="1"/>
    <col min="911" max="911" width="30.734375" bestFit="1" customWidth="1"/>
    <col min="912" max="912" width="19.41796875" bestFit="1" customWidth="1"/>
    <col min="913" max="913" width="37.26171875" bestFit="1" customWidth="1"/>
    <col min="914" max="914" width="25.9453125" bestFit="1" customWidth="1"/>
    <col min="915" max="915" width="30.734375" bestFit="1" customWidth="1"/>
    <col min="916" max="916" width="19.41796875" bestFit="1" customWidth="1"/>
    <col min="917" max="917" width="37.26171875" bestFit="1" customWidth="1"/>
    <col min="918" max="918" width="25.9453125" bestFit="1" customWidth="1"/>
    <col min="919" max="919" width="30.734375" bestFit="1" customWidth="1"/>
    <col min="920" max="920" width="19.41796875" bestFit="1" customWidth="1"/>
    <col min="921" max="921" width="37.26171875" bestFit="1" customWidth="1"/>
    <col min="922" max="922" width="25.9453125" bestFit="1" customWidth="1"/>
    <col min="923" max="923" width="30.734375" bestFit="1" customWidth="1"/>
    <col min="924" max="924" width="19.41796875" bestFit="1" customWidth="1"/>
    <col min="925" max="925" width="37.26171875" bestFit="1" customWidth="1"/>
    <col min="926" max="926" width="25.9453125" bestFit="1" customWidth="1"/>
    <col min="927" max="927" width="30.734375" bestFit="1" customWidth="1"/>
    <col min="928" max="928" width="19.41796875" bestFit="1" customWidth="1"/>
    <col min="929" max="929" width="37.26171875" bestFit="1" customWidth="1"/>
    <col min="930" max="930" width="25.9453125" bestFit="1" customWidth="1"/>
    <col min="931" max="931" width="30.734375" bestFit="1" customWidth="1"/>
    <col min="932" max="932" width="19.41796875" bestFit="1" customWidth="1"/>
    <col min="933" max="933" width="37.26171875" bestFit="1" customWidth="1"/>
    <col min="934" max="934" width="25.9453125" bestFit="1" customWidth="1"/>
    <col min="935" max="935" width="30.734375" bestFit="1" customWidth="1"/>
    <col min="936" max="936" width="19.41796875" bestFit="1" customWidth="1"/>
    <col min="937" max="937" width="37.26171875" bestFit="1" customWidth="1"/>
    <col min="938" max="938" width="25.9453125" bestFit="1" customWidth="1"/>
    <col min="939" max="939" width="30.734375" bestFit="1" customWidth="1"/>
    <col min="940" max="940" width="19.41796875" bestFit="1" customWidth="1"/>
    <col min="941" max="941" width="37.26171875" bestFit="1" customWidth="1"/>
    <col min="942" max="942" width="25.9453125" bestFit="1" customWidth="1"/>
    <col min="943" max="943" width="30.734375" bestFit="1" customWidth="1"/>
    <col min="944" max="944" width="19.41796875" bestFit="1" customWidth="1"/>
    <col min="945" max="945" width="37.26171875" bestFit="1" customWidth="1"/>
    <col min="946" max="946" width="25.9453125" bestFit="1" customWidth="1"/>
    <col min="947" max="947" width="30.734375" bestFit="1" customWidth="1"/>
    <col min="948" max="948" width="19.41796875" bestFit="1" customWidth="1"/>
    <col min="949" max="949" width="37.26171875" bestFit="1" customWidth="1"/>
    <col min="950" max="950" width="25.9453125" bestFit="1" customWidth="1"/>
    <col min="951" max="951" width="30.734375" bestFit="1" customWidth="1"/>
    <col min="952" max="952" width="19.41796875" bestFit="1" customWidth="1"/>
    <col min="953" max="953" width="37.26171875" bestFit="1" customWidth="1"/>
    <col min="954" max="954" width="25.9453125" bestFit="1" customWidth="1"/>
    <col min="955" max="955" width="30.734375" bestFit="1" customWidth="1"/>
    <col min="956" max="956" width="19.41796875" bestFit="1" customWidth="1"/>
    <col min="957" max="957" width="37.26171875" bestFit="1" customWidth="1"/>
    <col min="958" max="958" width="25.9453125" bestFit="1" customWidth="1"/>
    <col min="959" max="959" width="30.734375" bestFit="1" customWidth="1"/>
    <col min="960" max="960" width="19.41796875" bestFit="1" customWidth="1"/>
    <col min="961" max="961" width="37.26171875" bestFit="1" customWidth="1"/>
    <col min="962" max="962" width="25.9453125" bestFit="1" customWidth="1"/>
    <col min="963" max="963" width="30.734375" bestFit="1" customWidth="1"/>
    <col min="964" max="964" width="19.41796875" bestFit="1" customWidth="1"/>
    <col min="965" max="965" width="37.26171875" bestFit="1" customWidth="1"/>
    <col min="966" max="966" width="25.9453125" bestFit="1" customWidth="1"/>
    <col min="967" max="967" width="30.734375" bestFit="1" customWidth="1"/>
    <col min="968" max="968" width="19.41796875" bestFit="1" customWidth="1"/>
    <col min="969" max="969" width="37.26171875" bestFit="1" customWidth="1"/>
    <col min="970" max="970" width="25.9453125" bestFit="1" customWidth="1"/>
    <col min="971" max="971" width="30.734375" bestFit="1" customWidth="1"/>
    <col min="972" max="972" width="19.41796875" bestFit="1" customWidth="1"/>
    <col min="973" max="973" width="37.26171875" bestFit="1" customWidth="1"/>
    <col min="974" max="974" width="25.9453125" bestFit="1" customWidth="1"/>
    <col min="975" max="975" width="30.734375" bestFit="1" customWidth="1"/>
    <col min="976" max="976" width="19.41796875" bestFit="1" customWidth="1"/>
    <col min="977" max="977" width="37.26171875" bestFit="1" customWidth="1"/>
    <col min="978" max="978" width="25.9453125" bestFit="1" customWidth="1"/>
    <col min="979" max="979" width="30.734375" bestFit="1" customWidth="1"/>
    <col min="980" max="980" width="19.41796875" bestFit="1" customWidth="1"/>
    <col min="981" max="981" width="37.26171875" bestFit="1" customWidth="1"/>
    <col min="982" max="982" width="25.9453125" bestFit="1" customWidth="1"/>
    <col min="983" max="983" width="30.734375" bestFit="1" customWidth="1"/>
    <col min="984" max="984" width="19.41796875" bestFit="1" customWidth="1"/>
    <col min="985" max="985" width="37.26171875" bestFit="1" customWidth="1"/>
    <col min="986" max="986" width="25.9453125" bestFit="1" customWidth="1"/>
    <col min="987" max="987" width="30.734375" bestFit="1" customWidth="1"/>
    <col min="988" max="988" width="19.41796875" bestFit="1" customWidth="1"/>
    <col min="989" max="989" width="37.26171875" bestFit="1" customWidth="1"/>
    <col min="990" max="990" width="25.9453125" bestFit="1" customWidth="1"/>
    <col min="991" max="991" width="30.734375" bestFit="1" customWidth="1"/>
    <col min="992" max="992" width="19.41796875" bestFit="1" customWidth="1"/>
    <col min="993" max="993" width="37.26171875" bestFit="1" customWidth="1"/>
    <col min="994" max="994" width="25.9453125" bestFit="1" customWidth="1"/>
    <col min="995" max="995" width="30.734375" bestFit="1" customWidth="1"/>
    <col min="996" max="996" width="19.41796875" bestFit="1" customWidth="1"/>
    <col min="997" max="997" width="37.26171875" bestFit="1" customWidth="1"/>
    <col min="998" max="998" width="25.9453125" bestFit="1" customWidth="1"/>
    <col min="999" max="999" width="30.734375" bestFit="1" customWidth="1"/>
    <col min="1000" max="1000" width="19.41796875" bestFit="1" customWidth="1"/>
    <col min="1001" max="1001" width="37.26171875" bestFit="1" customWidth="1"/>
    <col min="1002" max="1002" width="25.9453125" bestFit="1" customWidth="1"/>
    <col min="1003" max="1003" width="30.734375" bestFit="1" customWidth="1"/>
    <col min="1004" max="1004" width="19.41796875" bestFit="1" customWidth="1"/>
    <col min="1005" max="1005" width="37.26171875" bestFit="1" customWidth="1"/>
    <col min="1006" max="1006" width="25.9453125" bestFit="1" customWidth="1"/>
    <col min="1007" max="1007" width="30.734375" bestFit="1" customWidth="1"/>
    <col min="1008" max="1008" width="19.41796875" bestFit="1" customWidth="1"/>
    <col min="1009" max="1009" width="37.26171875" bestFit="1" customWidth="1"/>
    <col min="1010" max="1010" width="25.9453125" bestFit="1" customWidth="1"/>
    <col min="1011" max="1011" width="30.734375" bestFit="1" customWidth="1"/>
    <col min="1012" max="1012" width="19.41796875" bestFit="1" customWidth="1"/>
    <col min="1013" max="1013" width="37.26171875" bestFit="1" customWidth="1"/>
    <col min="1014" max="1014" width="25.9453125" bestFit="1" customWidth="1"/>
    <col min="1015" max="1015" width="30.734375" bestFit="1" customWidth="1"/>
    <col min="1016" max="1016" width="19.41796875" bestFit="1" customWidth="1"/>
    <col min="1017" max="1017" width="37.26171875" bestFit="1" customWidth="1"/>
    <col min="1018" max="1018" width="25.9453125" bestFit="1" customWidth="1"/>
    <col min="1019" max="1019" width="30.734375" bestFit="1" customWidth="1"/>
    <col min="1020" max="1020" width="19.41796875" bestFit="1" customWidth="1"/>
    <col min="1021" max="1021" width="37.26171875" bestFit="1" customWidth="1"/>
    <col min="1022" max="1022" width="25.9453125" bestFit="1" customWidth="1"/>
    <col min="1023" max="1023" width="30.734375" bestFit="1" customWidth="1"/>
    <col min="1024" max="1024" width="19.41796875" bestFit="1" customWidth="1"/>
    <col min="1025" max="1025" width="37.26171875" bestFit="1" customWidth="1"/>
    <col min="1026" max="1026" width="25.9453125" bestFit="1" customWidth="1"/>
    <col min="1027" max="1027" width="30.734375" bestFit="1" customWidth="1"/>
    <col min="1028" max="1028" width="19.41796875" bestFit="1" customWidth="1"/>
    <col min="1029" max="1029" width="37.26171875" bestFit="1" customWidth="1"/>
    <col min="1030" max="1030" width="25.9453125" bestFit="1" customWidth="1"/>
    <col min="1031" max="1031" width="30.734375" bestFit="1" customWidth="1"/>
    <col min="1032" max="1032" width="19.41796875" bestFit="1" customWidth="1"/>
    <col min="1033" max="1033" width="37.26171875" bestFit="1" customWidth="1"/>
    <col min="1034" max="1034" width="25.9453125" bestFit="1" customWidth="1"/>
    <col min="1035" max="1035" width="30.734375" bestFit="1" customWidth="1"/>
    <col min="1036" max="1036" width="19.41796875" bestFit="1" customWidth="1"/>
    <col min="1037" max="1037" width="37.26171875" bestFit="1" customWidth="1"/>
    <col min="1038" max="1038" width="25.9453125" bestFit="1" customWidth="1"/>
    <col min="1039" max="1039" width="30.734375" bestFit="1" customWidth="1"/>
    <col min="1040" max="1040" width="19.41796875" bestFit="1" customWidth="1"/>
    <col min="1041" max="1041" width="37.26171875" bestFit="1" customWidth="1"/>
    <col min="1042" max="1042" width="25.9453125" bestFit="1" customWidth="1"/>
    <col min="1043" max="1043" width="30.734375" bestFit="1" customWidth="1"/>
    <col min="1044" max="1044" width="19.41796875" bestFit="1" customWidth="1"/>
    <col min="1045" max="1045" width="37.26171875" bestFit="1" customWidth="1"/>
    <col min="1046" max="1046" width="25.9453125" bestFit="1" customWidth="1"/>
    <col min="1047" max="1047" width="30.734375" bestFit="1" customWidth="1"/>
    <col min="1048" max="1048" width="19.41796875" bestFit="1" customWidth="1"/>
    <col min="1049" max="1049" width="37.26171875" bestFit="1" customWidth="1"/>
    <col min="1050" max="1050" width="25.9453125" bestFit="1" customWidth="1"/>
    <col min="1051" max="1051" width="30.734375" bestFit="1" customWidth="1"/>
    <col min="1052" max="1052" width="19.41796875" bestFit="1" customWidth="1"/>
    <col min="1053" max="1053" width="37.26171875" bestFit="1" customWidth="1"/>
    <col min="1054" max="1054" width="25.9453125" bestFit="1" customWidth="1"/>
    <col min="1055" max="1055" width="30.734375" bestFit="1" customWidth="1"/>
    <col min="1056" max="1056" width="19.41796875" bestFit="1" customWidth="1"/>
    <col min="1057" max="1057" width="37.26171875" bestFit="1" customWidth="1"/>
    <col min="1058" max="1058" width="25.9453125" bestFit="1" customWidth="1"/>
    <col min="1059" max="1059" width="30.734375" bestFit="1" customWidth="1"/>
    <col min="1060" max="1060" width="19.41796875" bestFit="1" customWidth="1"/>
    <col min="1061" max="1061" width="37.26171875" bestFit="1" customWidth="1"/>
    <col min="1062" max="1062" width="25.9453125" bestFit="1" customWidth="1"/>
    <col min="1063" max="1063" width="30.734375" bestFit="1" customWidth="1"/>
    <col min="1064" max="1064" width="19.41796875" bestFit="1" customWidth="1"/>
    <col min="1065" max="1065" width="37.26171875" bestFit="1" customWidth="1"/>
    <col min="1066" max="1066" width="25.9453125" bestFit="1" customWidth="1"/>
    <col min="1067" max="1067" width="30.734375" bestFit="1" customWidth="1"/>
    <col min="1068" max="1068" width="19.41796875" bestFit="1" customWidth="1"/>
    <col min="1069" max="1069" width="37.26171875" bestFit="1" customWidth="1"/>
    <col min="1070" max="1070" width="25.9453125" bestFit="1" customWidth="1"/>
    <col min="1071" max="1071" width="30.734375" bestFit="1" customWidth="1"/>
    <col min="1072" max="1072" width="19.41796875" bestFit="1" customWidth="1"/>
    <col min="1073" max="1073" width="37.26171875" bestFit="1" customWidth="1"/>
    <col min="1074" max="1074" width="25.9453125" bestFit="1" customWidth="1"/>
    <col min="1075" max="1075" width="30.734375" bestFit="1" customWidth="1"/>
    <col min="1076" max="1076" width="19.41796875" bestFit="1" customWidth="1"/>
    <col min="1077" max="1077" width="37.26171875" bestFit="1" customWidth="1"/>
    <col min="1078" max="1078" width="25.9453125" bestFit="1" customWidth="1"/>
    <col min="1079" max="1079" width="30.734375" bestFit="1" customWidth="1"/>
    <col min="1080" max="1080" width="19.41796875" bestFit="1" customWidth="1"/>
    <col min="1081" max="1081" width="37.26171875" bestFit="1" customWidth="1"/>
    <col min="1082" max="1082" width="25.9453125" bestFit="1" customWidth="1"/>
    <col min="1083" max="1083" width="30.734375" bestFit="1" customWidth="1"/>
    <col min="1084" max="1084" width="19.41796875" bestFit="1" customWidth="1"/>
    <col min="1085" max="1085" width="37.26171875" bestFit="1" customWidth="1"/>
    <col min="1086" max="1086" width="25.9453125" bestFit="1" customWidth="1"/>
    <col min="1087" max="1087" width="30.734375" bestFit="1" customWidth="1"/>
    <col min="1088" max="1088" width="19.41796875" bestFit="1" customWidth="1"/>
    <col min="1089" max="1089" width="37.26171875" bestFit="1" customWidth="1"/>
    <col min="1090" max="1090" width="25.9453125" bestFit="1" customWidth="1"/>
    <col min="1091" max="1091" width="30.734375" bestFit="1" customWidth="1"/>
    <col min="1092" max="1092" width="19.41796875" bestFit="1" customWidth="1"/>
    <col min="1093" max="1093" width="37.26171875" bestFit="1" customWidth="1"/>
    <col min="1094" max="1094" width="25.9453125" bestFit="1" customWidth="1"/>
    <col min="1095" max="1095" width="30.734375" bestFit="1" customWidth="1"/>
    <col min="1096" max="1096" width="19.41796875" bestFit="1" customWidth="1"/>
    <col min="1097" max="1097" width="37.26171875" bestFit="1" customWidth="1"/>
    <col min="1098" max="1098" width="25.9453125" bestFit="1" customWidth="1"/>
    <col min="1099" max="1099" width="30.734375" bestFit="1" customWidth="1"/>
    <col min="1100" max="1100" width="19.41796875" bestFit="1" customWidth="1"/>
    <col min="1101" max="1101" width="37.26171875" bestFit="1" customWidth="1"/>
    <col min="1102" max="1102" width="25.9453125" bestFit="1" customWidth="1"/>
    <col min="1103" max="1103" width="30.734375" bestFit="1" customWidth="1"/>
    <col min="1104" max="1104" width="19.41796875" bestFit="1" customWidth="1"/>
    <col min="1105" max="1105" width="37.26171875" bestFit="1" customWidth="1"/>
    <col min="1106" max="1106" width="25.9453125" bestFit="1" customWidth="1"/>
    <col min="1107" max="1107" width="30.734375" bestFit="1" customWidth="1"/>
    <col min="1108" max="1108" width="19.41796875" bestFit="1" customWidth="1"/>
    <col min="1109" max="1109" width="37.26171875" bestFit="1" customWidth="1"/>
    <col min="1110" max="1110" width="25.9453125" bestFit="1" customWidth="1"/>
    <col min="1111" max="1111" width="30.734375" bestFit="1" customWidth="1"/>
    <col min="1112" max="1112" width="19.41796875" bestFit="1" customWidth="1"/>
    <col min="1113" max="1113" width="37.26171875" bestFit="1" customWidth="1"/>
    <col min="1114" max="1114" width="25.9453125" bestFit="1" customWidth="1"/>
    <col min="1115" max="1115" width="30.734375" bestFit="1" customWidth="1"/>
    <col min="1116" max="1116" width="19.41796875" bestFit="1" customWidth="1"/>
    <col min="1117" max="1117" width="37.26171875" bestFit="1" customWidth="1"/>
    <col min="1118" max="1118" width="25.9453125" bestFit="1" customWidth="1"/>
    <col min="1119" max="1119" width="30.734375" bestFit="1" customWidth="1"/>
    <col min="1120" max="1120" width="19.41796875" bestFit="1" customWidth="1"/>
    <col min="1121" max="1121" width="37.26171875" bestFit="1" customWidth="1"/>
    <col min="1122" max="1122" width="25.9453125" bestFit="1" customWidth="1"/>
    <col min="1123" max="1123" width="30.734375" bestFit="1" customWidth="1"/>
    <col min="1124" max="1124" width="19.41796875" bestFit="1" customWidth="1"/>
    <col min="1125" max="1125" width="37.26171875" bestFit="1" customWidth="1"/>
    <col min="1126" max="1126" width="25.9453125" bestFit="1" customWidth="1"/>
    <col min="1127" max="1127" width="30.734375" bestFit="1" customWidth="1"/>
    <col min="1128" max="1128" width="19.41796875" bestFit="1" customWidth="1"/>
    <col min="1129" max="1129" width="37.26171875" bestFit="1" customWidth="1"/>
    <col min="1130" max="1130" width="25.9453125" bestFit="1" customWidth="1"/>
    <col min="1131" max="1131" width="30.734375" bestFit="1" customWidth="1"/>
    <col min="1132" max="1132" width="19.41796875" bestFit="1" customWidth="1"/>
    <col min="1133" max="1133" width="37.26171875" bestFit="1" customWidth="1"/>
    <col min="1134" max="1134" width="25.9453125" bestFit="1" customWidth="1"/>
    <col min="1135" max="1135" width="30.734375" bestFit="1" customWidth="1"/>
    <col min="1136" max="1136" width="19.41796875" bestFit="1" customWidth="1"/>
    <col min="1137" max="1137" width="37.26171875" bestFit="1" customWidth="1"/>
    <col min="1138" max="1138" width="25.9453125" bestFit="1" customWidth="1"/>
    <col min="1139" max="1139" width="30.734375" bestFit="1" customWidth="1"/>
    <col min="1140" max="1140" width="19.41796875" bestFit="1" customWidth="1"/>
    <col min="1141" max="1141" width="37.26171875" bestFit="1" customWidth="1"/>
    <col min="1142" max="1142" width="25.9453125" bestFit="1" customWidth="1"/>
    <col min="1143" max="1143" width="30.734375" bestFit="1" customWidth="1"/>
    <col min="1144" max="1144" width="19.41796875" bestFit="1" customWidth="1"/>
    <col min="1145" max="1145" width="37.26171875" bestFit="1" customWidth="1"/>
    <col min="1146" max="1146" width="25.9453125" bestFit="1" customWidth="1"/>
    <col min="1147" max="1147" width="30.734375" bestFit="1" customWidth="1"/>
    <col min="1148" max="1148" width="19.41796875" bestFit="1" customWidth="1"/>
    <col min="1149" max="1149" width="37.26171875" bestFit="1" customWidth="1"/>
    <col min="1150" max="1150" width="25.9453125" bestFit="1" customWidth="1"/>
    <col min="1151" max="1151" width="30.734375" bestFit="1" customWidth="1"/>
    <col min="1152" max="1152" width="19.41796875" bestFit="1" customWidth="1"/>
    <col min="1153" max="1153" width="37.26171875" bestFit="1" customWidth="1"/>
    <col min="1154" max="1154" width="25.9453125" bestFit="1" customWidth="1"/>
    <col min="1155" max="1155" width="30.734375" bestFit="1" customWidth="1"/>
    <col min="1156" max="1156" width="19.41796875" bestFit="1" customWidth="1"/>
    <col min="1157" max="1157" width="37.26171875" bestFit="1" customWidth="1"/>
    <col min="1158" max="1158" width="25.9453125" bestFit="1" customWidth="1"/>
    <col min="1159" max="1159" width="30.734375" bestFit="1" customWidth="1"/>
    <col min="1160" max="1160" width="19.41796875" bestFit="1" customWidth="1"/>
    <col min="1161" max="1161" width="37.26171875" bestFit="1" customWidth="1"/>
    <col min="1162" max="1162" width="25.9453125" bestFit="1" customWidth="1"/>
    <col min="1163" max="1163" width="30.734375" bestFit="1" customWidth="1"/>
    <col min="1164" max="1164" width="19.41796875" bestFit="1" customWidth="1"/>
    <col min="1165" max="1165" width="37.26171875" bestFit="1" customWidth="1"/>
    <col min="1166" max="1166" width="25.9453125" bestFit="1" customWidth="1"/>
    <col min="1167" max="1167" width="30.734375" bestFit="1" customWidth="1"/>
    <col min="1168" max="1168" width="19.41796875" bestFit="1" customWidth="1"/>
    <col min="1169" max="1169" width="37.26171875" bestFit="1" customWidth="1"/>
    <col min="1170" max="1170" width="25.9453125" bestFit="1" customWidth="1"/>
    <col min="1171" max="1171" width="30.734375" bestFit="1" customWidth="1"/>
    <col min="1172" max="1172" width="19.41796875" bestFit="1" customWidth="1"/>
    <col min="1173" max="1173" width="37.26171875" bestFit="1" customWidth="1"/>
    <col min="1174" max="1174" width="25.9453125" bestFit="1" customWidth="1"/>
    <col min="1175" max="1175" width="30.734375" bestFit="1" customWidth="1"/>
    <col min="1176" max="1176" width="19.41796875" bestFit="1" customWidth="1"/>
    <col min="1177" max="1177" width="37.26171875" bestFit="1" customWidth="1"/>
    <col min="1178" max="1178" width="25.9453125" bestFit="1" customWidth="1"/>
    <col min="1179" max="1179" width="30.734375" bestFit="1" customWidth="1"/>
    <col min="1180" max="1180" width="19.41796875" bestFit="1" customWidth="1"/>
    <col min="1181" max="1181" width="37.26171875" bestFit="1" customWidth="1"/>
    <col min="1182" max="1182" width="25.9453125" bestFit="1" customWidth="1"/>
    <col min="1183" max="1183" width="30.734375" bestFit="1" customWidth="1"/>
    <col min="1184" max="1184" width="19.41796875" bestFit="1" customWidth="1"/>
    <col min="1185" max="1185" width="37.26171875" bestFit="1" customWidth="1"/>
    <col min="1186" max="1186" width="25.9453125" bestFit="1" customWidth="1"/>
    <col min="1187" max="1187" width="30.734375" bestFit="1" customWidth="1"/>
    <col min="1188" max="1188" width="19.41796875" bestFit="1" customWidth="1"/>
    <col min="1189" max="1189" width="37.26171875" bestFit="1" customWidth="1"/>
    <col min="1190" max="1190" width="25.9453125" bestFit="1" customWidth="1"/>
    <col min="1191" max="1191" width="30.734375" bestFit="1" customWidth="1"/>
    <col min="1192" max="1192" width="19.41796875" bestFit="1" customWidth="1"/>
    <col min="1193" max="1193" width="37.26171875" bestFit="1" customWidth="1"/>
    <col min="1194" max="1194" width="25.9453125" bestFit="1" customWidth="1"/>
    <col min="1195" max="1195" width="30.734375" bestFit="1" customWidth="1"/>
    <col min="1196" max="1196" width="19.41796875" bestFit="1" customWidth="1"/>
    <col min="1197" max="1197" width="37.26171875" bestFit="1" customWidth="1"/>
    <col min="1198" max="1198" width="25.9453125" bestFit="1" customWidth="1"/>
    <col min="1199" max="1199" width="30.734375" bestFit="1" customWidth="1"/>
    <col min="1200" max="1200" width="19.41796875" bestFit="1" customWidth="1"/>
    <col min="1201" max="1201" width="37.26171875" bestFit="1" customWidth="1"/>
    <col min="1202" max="1202" width="25.9453125" bestFit="1" customWidth="1"/>
    <col min="1203" max="1203" width="30.734375" bestFit="1" customWidth="1"/>
    <col min="1204" max="1204" width="19.41796875" bestFit="1" customWidth="1"/>
    <col min="1205" max="1205" width="37.26171875" bestFit="1" customWidth="1"/>
    <col min="1206" max="1206" width="25.9453125" bestFit="1" customWidth="1"/>
    <col min="1207" max="1207" width="30.734375" bestFit="1" customWidth="1"/>
    <col min="1208" max="1208" width="19.41796875" bestFit="1" customWidth="1"/>
    <col min="1209" max="1209" width="37.26171875" bestFit="1" customWidth="1"/>
    <col min="1210" max="1210" width="25.9453125" bestFit="1" customWidth="1"/>
    <col min="1211" max="1211" width="30.734375" bestFit="1" customWidth="1"/>
    <col min="1212" max="1212" width="19.41796875" bestFit="1" customWidth="1"/>
    <col min="1213" max="1213" width="37.26171875" bestFit="1" customWidth="1"/>
    <col min="1214" max="1214" width="25.9453125" bestFit="1" customWidth="1"/>
    <col min="1215" max="1215" width="30.734375" bestFit="1" customWidth="1"/>
    <col min="1216" max="1216" width="19.41796875" bestFit="1" customWidth="1"/>
    <col min="1217" max="1217" width="37.26171875" bestFit="1" customWidth="1"/>
    <col min="1218" max="1218" width="25.9453125" bestFit="1" customWidth="1"/>
    <col min="1219" max="1219" width="30.734375" bestFit="1" customWidth="1"/>
    <col min="1220" max="1220" width="19.41796875" bestFit="1" customWidth="1"/>
    <col min="1221" max="1221" width="37.26171875" bestFit="1" customWidth="1"/>
    <col min="1222" max="1222" width="25.9453125" bestFit="1" customWidth="1"/>
    <col min="1223" max="1223" width="30.734375" bestFit="1" customWidth="1"/>
    <col min="1224" max="1224" width="19.41796875" bestFit="1" customWidth="1"/>
    <col min="1225" max="1225" width="37.26171875" bestFit="1" customWidth="1"/>
    <col min="1226" max="1226" width="25.9453125" bestFit="1" customWidth="1"/>
    <col min="1227" max="1227" width="30.734375" bestFit="1" customWidth="1"/>
    <col min="1228" max="1228" width="19.41796875" bestFit="1" customWidth="1"/>
    <col min="1229" max="1229" width="37.26171875" bestFit="1" customWidth="1"/>
    <col min="1230" max="1230" width="25.9453125" bestFit="1" customWidth="1"/>
    <col min="1231" max="1231" width="30.734375" bestFit="1" customWidth="1"/>
    <col min="1232" max="1232" width="19.41796875" bestFit="1" customWidth="1"/>
    <col min="1233" max="1233" width="37.26171875" bestFit="1" customWidth="1"/>
    <col min="1234" max="1234" width="25.9453125" bestFit="1" customWidth="1"/>
    <col min="1235" max="1235" width="30.734375" bestFit="1" customWidth="1"/>
    <col min="1236" max="1236" width="19.41796875" bestFit="1" customWidth="1"/>
    <col min="1237" max="1237" width="37.26171875" bestFit="1" customWidth="1"/>
    <col min="1238" max="1238" width="25.9453125" bestFit="1" customWidth="1"/>
    <col min="1239" max="1239" width="30.734375" bestFit="1" customWidth="1"/>
    <col min="1240" max="1240" width="19.41796875" bestFit="1" customWidth="1"/>
    <col min="1241" max="1241" width="37.26171875" bestFit="1" customWidth="1"/>
    <col min="1242" max="1242" width="25.9453125" bestFit="1" customWidth="1"/>
    <col min="1243" max="1243" width="30.734375" bestFit="1" customWidth="1"/>
    <col min="1244" max="1244" width="19.41796875" bestFit="1" customWidth="1"/>
    <col min="1245" max="1245" width="37.26171875" bestFit="1" customWidth="1"/>
    <col min="1246" max="1246" width="25.9453125" bestFit="1" customWidth="1"/>
    <col min="1247" max="1247" width="30.734375" bestFit="1" customWidth="1"/>
    <col min="1248" max="1248" width="19.41796875" bestFit="1" customWidth="1"/>
    <col min="1249" max="1249" width="37.26171875" bestFit="1" customWidth="1"/>
    <col min="1250" max="1250" width="25.9453125" bestFit="1" customWidth="1"/>
    <col min="1251" max="1251" width="30.734375" bestFit="1" customWidth="1"/>
    <col min="1252" max="1252" width="19.41796875" bestFit="1" customWidth="1"/>
    <col min="1253" max="1253" width="37.26171875" bestFit="1" customWidth="1"/>
    <col min="1254" max="1254" width="25.9453125" bestFit="1" customWidth="1"/>
    <col min="1255" max="1255" width="30.734375" bestFit="1" customWidth="1"/>
    <col min="1256" max="1256" width="19.41796875" bestFit="1" customWidth="1"/>
    <col min="1257" max="1257" width="37.26171875" bestFit="1" customWidth="1"/>
    <col min="1258" max="1258" width="25.9453125" bestFit="1" customWidth="1"/>
    <col min="1259" max="1259" width="30.734375" bestFit="1" customWidth="1"/>
    <col min="1260" max="1260" width="19.41796875" bestFit="1" customWidth="1"/>
    <col min="1261" max="1261" width="37.26171875" bestFit="1" customWidth="1"/>
    <col min="1262" max="1262" width="25.9453125" bestFit="1" customWidth="1"/>
    <col min="1263" max="1263" width="30.734375" bestFit="1" customWidth="1"/>
    <col min="1264" max="1264" width="19.41796875" bestFit="1" customWidth="1"/>
    <col min="1265" max="1265" width="37.26171875" bestFit="1" customWidth="1"/>
    <col min="1266" max="1266" width="25.9453125" bestFit="1" customWidth="1"/>
    <col min="1267" max="1267" width="30.734375" bestFit="1" customWidth="1"/>
    <col min="1268" max="1268" width="19.41796875" bestFit="1" customWidth="1"/>
    <col min="1269" max="1269" width="37.26171875" bestFit="1" customWidth="1"/>
    <col min="1270" max="1270" width="25.9453125" bestFit="1" customWidth="1"/>
    <col min="1271" max="1271" width="30.734375" bestFit="1" customWidth="1"/>
    <col min="1272" max="1272" width="19.41796875" bestFit="1" customWidth="1"/>
    <col min="1273" max="1273" width="37.26171875" bestFit="1" customWidth="1"/>
    <col min="1274" max="1274" width="25.9453125" bestFit="1" customWidth="1"/>
    <col min="1275" max="1275" width="30.734375" bestFit="1" customWidth="1"/>
    <col min="1276" max="1276" width="19.41796875" bestFit="1" customWidth="1"/>
    <col min="1277" max="1277" width="37.26171875" bestFit="1" customWidth="1"/>
    <col min="1278" max="1278" width="25.9453125" bestFit="1" customWidth="1"/>
    <col min="1279" max="1279" width="30.734375" bestFit="1" customWidth="1"/>
    <col min="1280" max="1280" width="19.41796875" bestFit="1" customWidth="1"/>
    <col min="1281" max="1281" width="37.26171875" bestFit="1" customWidth="1"/>
    <col min="1282" max="1282" width="25.9453125" bestFit="1" customWidth="1"/>
    <col min="1283" max="1283" width="30.734375" bestFit="1" customWidth="1"/>
    <col min="1284" max="1284" width="19.41796875" bestFit="1" customWidth="1"/>
    <col min="1285" max="1285" width="37.26171875" bestFit="1" customWidth="1"/>
    <col min="1286" max="1286" width="25.9453125" bestFit="1" customWidth="1"/>
    <col min="1287" max="1287" width="30.734375" bestFit="1" customWidth="1"/>
    <col min="1288" max="1288" width="19.41796875" bestFit="1" customWidth="1"/>
    <col min="1289" max="1289" width="37.26171875" bestFit="1" customWidth="1"/>
    <col min="1290" max="1290" width="25.9453125" bestFit="1" customWidth="1"/>
    <col min="1291" max="1291" width="30.734375" bestFit="1" customWidth="1"/>
    <col min="1292" max="1292" width="19.41796875" bestFit="1" customWidth="1"/>
    <col min="1293" max="1293" width="37.26171875" bestFit="1" customWidth="1"/>
    <col min="1294" max="1294" width="25.9453125" bestFit="1" customWidth="1"/>
    <col min="1295" max="1295" width="30.734375" bestFit="1" customWidth="1"/>
    <col min="1296" max="1296" width="19.41796875" bestFit="1" customWidth="1"/>
    <col min="1297" max="1297" width="37.26171875" bestFit="1" customWidth="1"/>
    <col min="1298" max="1298" width="25.9453125" bestFit="1" customWidth="1"/>
    <col min="1299" max="1299" width="30.734375" bestFit="1" customWidth="1"/>
    <col min="1300" max="1300" width="19.41796875" bestFit="1" customWidth="1"/>
    <col min="1301" max="1301" width="37.26171875" bestFit="1" customWidth="1"/>
    <col min="1302" max="1302" width="25.9453125" bestFit="1" customWidth="1"/>
    <col min="1303" max="1303" width="30.734375" bestFit="1" customWidth="1"/>
    <col min="1304" max="1304" width="19.41796875" bestFit="1" customWidth="1"/>
    <col min="1305" max="1305" width="37.26171875" bestFit="1" customWidth="1"/>
    <col min="1306" max="1306" width="25.9453125" bestFit="1" customWidth="1"/>
    <col min="1307" max="1307" width="30.734375" bestFit="1" customWidth="1"/>
    <col min="1308" max="1308" width="19.41796875" bestFit="1" customWidth="1"/>
    <col min="1309" max="1309" width="37.26171875" bestFit="1" customWidth="1"/>
    <col min="1310" max="1310" width="25.9453125" bestFit="1" customWidth="1"/>
    <col min="1311" max="1311" width="30.734375" bestFit="1" customWidth="1"/>
    <col min="1312" max="1312" width="19.41796875" bestFit="1" customWidth="1"/>
    <col min="1313" max="1313" width="37.26171875" bestFit="1" customWidth="1"/>
    <col min="1314" max="1314" width="25.9453125" bestFit="1" customWidth="1"/>
    <col min="1315" max="1315" width="30.734375" bestFit="1" customWidth="1"/>
    <col min="1316" max="1316" width="19.41796875" bestFit="1" customWidth="1"/>
    <col min="1317" max="1317" width="37.26171875" bestFit="1" customWidth="1"/>
    <col min="1318" max="1318" width="25.9453125" bestFit="1" customWidth="1"/>
    <col min="1319" max="1319" width="30.734375" bestFit="1" customWidth="1"/>
    <col min="1320" max="1320" width="19.41796875" bestFit="1" customWidth="1"/>
    <col min="1321" max="1321" width="37.26171875" bestFit="1" customWidth="1"/>
    <col min="1322" max="1322" width="25.9453125" bestFit="1" customWidth="1"/>
    <col min="1323" max="1323" width="30.734375" bestFit="1" customWidth="1"/>
    <col min="1324" max="1324" width="19.41796875" bestFit="1" customWidth="1"/>
    <col min="1325" max="1325" width="37.26171875" bestFit="1" customWidth="1"/>
    <col min="1326" max="1326" width="25.9453125" bestFit="1" customWidth="1"/>
    <col min="1327" max="1327" width="30.734375" bestFit="1" customWidth="1"/>
    <col min="1328" max="1328" width="19.41796875" bestFit="1" customWidth="1"/>
    <col min="1329" max="1329" width="37.26171875" bestFit="1" customWidth="1"/>
    <col min="1330" max="1330" width="25.9453125" bestFit="1" customWidth="1"/>
    <col min="1331" max="1331" width="30.734375" bestFit="1" customWidth="1"/>
    <col min="1332" max="1332" width="19.41796875" bestFit="1" customWidth="1"/>
    <col min="1333" max="1333" width="38.26171875" bestFit="1" customWidth="1"/>
    <col min="1334" max="1334" width="26.9453125" bestFit="1" customWidth="1"/>
    <col min="1335" max="1335" width="35.3125" bestFit="1" customWidth="1"/>
    <col min="1336" max="1336" width="24" bestFit="1" customWidth="1"/>
  </cols>
  <sheetData>
    <row r="1" spans="1:3" x14ac:dyDescent="0.55000000000000004">
      <c r="A1" s="2" t="s">
        <v>17</v>
      </c>
      <c r="B1" s="4" t="s">
        <v>209</v>
      </c>
    </row>
    <row r="3" spans="1:3" x14ac:dyDescent="0.55000000000000004">
      <c r="A3" s="2" t="s">
        <v>207</v>
      </c>
      <c r="B3" t="s">
        <v>218</v>
      </c>
      <c r="C3"/>
    </row>
    <row r="4" spans="1:3" x14ac:dyDescent="0.55000000000000004">
      <c r="A4" s="3" t="s">
        <v>179</v>
      </c>
      <c r="B4" s="4">
        <v>73.966666666666654</v>
      </c>
      <c r="C4"/>
    </row>
    <row r="5" spans="1:3" x14ac:dyDescent="0.55000000000000004">
      <c r="A5" s="3" t="s">
        <v>183</v>
      </c>
      <c r="B5" s="4">
        <v>59.82500000000001</v>
      </c>
      <c r="C5"/>
    </row>
    <row r="6" spans="1:3" x14ac:dyDescent="0.55000000000000004">
      <c r="A6" s="3" t="s">
        <v>161</v>
      </c>
      <c r="B6" s="4">
        <v>56.875000000000007</v>
      </c>
      <c r="C6"/>
    </row>
    <row r="7" spans="1:3" x14ac:dyDescent="0.55000000000000004">
      <c r="A7" s="3" t="s">
        <v>171</v>
      </c>
      <c r="B7" s="4">
        <v>60.666666666666664</v>
      </c>
      <c r="C7"/>
    </row>
    <row r="8" spans="1:3" x14ac:dyDescent="0.55000000000000004">
      <c r="A8" s="3" t="s">
        <v>186</v>
      </c>
      <c r="B8" s="4">
        <v>65.718181818181804</v>
      </c>
      <c r="C8"/>
    </row>
    <row r="9" spans="1:3" x14ac:dyDescent="0.55000000000000004">
      <c r="A9" s="3" t="s">
        <v>25</v>
      </c>
      <c r="B9" s="4">
        <v>56.546153846153885</v>
      </c>
      <c r="C9"/>
    </row>
    <row r="10" spans="1:3" x14ac:dyDescent="0.55000000000000004">
      <c r="A10" s="3" t="s">
        <v>208</v>
      </c>
      <c r="B10" s="4">
        <v>57.796783625731024</v>
      </c>
      <c r="C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ACS_data_with_labels_1</vt:lpstr>
      <vt:lpstr>Sheet1</vt:lpstr>
      <vt:lpstr>Def1</vt:lpstr>
      <vt:lpstr>Def2</vt:lpstr>
      <vt:lpstr>Sheet3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Angel Wang</cp:lastModifiedBy>
  <dcterms:created xsi:type="dcterms:W3CDTF">2018-01-24T18:56:15Z</dcterms:created>
  <dcterms:modified xsi:type="dcterms:W3CDTF">2018-01-24T19:03:25Z</dcterms:modified>
</cp:coreProperties>
</file>