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/>
  </bookViews>
  <sheets>
    <sheet name="Clocks" sheetId="1" r:id="rId1"/>
  </sheets>
  <calcPr calcId="145621"/>
</workbook>
</file>

<file path=xl/calcChain.xml><?xml version="1.0" encoding="utf-8"?>
<calcChain xmlns="http://schemas.openxmlformats.org/spreadsheetml/2006/main">
  <c r="B28" i="1" l="1"/>
  <c r="D21" i="1" l="1"/>
  <c r="D2" i="1"/>
  <c r="D20" i="1"/>
  <c r="D1" i="1"/>
  <c r="D10" i="1"/>
  <c r="D3" i="1"/>
  <c r="D7" i="1" s="1"/>
  <c r="D4" i="1" l="1"/>
  <c r="D6" i="1" s="1"/>
  <c r="D8" i="1"/>
  <c r="D12" i="1" s="1"/>
  <c r="D11" i="1"/>
  <c r="D5" i="1"/>
  <c r="D9" i="1"/>
</calcChain>
</file>

<file path=xl/sharedStrings.xml><?xml version="1.0" encoding="utf-8"?>
<sst xmlns="http://schemas.openxmlformats.org/spreadsheetml/2006/main" count="33" uniqueCount="26">
  <si>
    <t>PLL input</t>
  </si>
  <si>
    <t>PLL_M</t>
  </si>
  <si>
    <t>PLL_N</t>
  </si>
  <si>
    <t>PLL_P</t>
  </si>
  <si>
    <t>PLL_Q</t>
  </si>
  <si>
    <t>PLL48CK</t>
  </si>
  <si>
    <t>PLLCLK</t>
  </si>
  <si>
    <t>SYSCLK</t>
  </si>
  <si>
    <t>AHB_PRESC</t>
  </si>
  <si>
    <t>APB1_PRESC</t>
  </si>
  <si>
    <t>APB2_PRESC</t>
  </si>
  <si>
    <t>APB1_TIM_CLK</t>
  </si>
  <si>
    <t>APB2_TIM_CLK</t>
  </si>
  <si>
    <t>APB1_PER_CLK</t>
  </si>
  <si>
    <t>APB2_PER_CLK</t>
  </si>
  <si>
    <t>CORE_CLK</t>
  </si>
  <si>
    <t>SYS_TIM_CLK</t>
  </si>
  <si>
    <t>FCLK</t>
  </si>
  <si>
    <t>= memory clk, = AHB bus clk, = DMA clk</t>
  </si>
  <si>
    <t>PCLK2</t>
  </si>
  <si>
    <t>PCLK1</t>
  </si>
  <si>
    <t>ETH PTP clk</t>
  </si>
  <si>
    <t>ADCPRE</t>
  </si>
  <si>
    <t>ADCCLK</t>
  </si>
  <si>
    <t>Search for needed dividers</t>
  </si>
  <si>
    <t>VCO_CLK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</si>
</sst>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3" borderId="0" xfId="0" applyFill="1"/>
    <xf numFmtId="0" fontId="0" fillId="0" borderId="5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75984</xdr:colOff>
      <xdr:row>0</xdr:row>
      <xdr:rowOff>13277</xdr:rowOff>
    </xdr:from>
    <xdr:to>
      <xdr:col>14</xdr:col>
      <xdr:colOff>657206</xdr:colOff>
      <xdr:row>55</xdr:row>
      <xdr:rowOff>78611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7013" y="13277"/>
          <a:ext cx="7394398" cy="1073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0" zoomScale="85" zoomScaleNormal="85" workbookViewId="0">
      <selection activeCell="C26" sqref="C26"/>
    </sheetView>
  </sheetViews>
  <sheetFormatPr defaultRowHeight="15" x14ac:dyDescent="0.25"/>
  <cols>
    <col min="1" max="1" width="15.7109375" customWidth="1"/>
    <col min="2" max="2" width="10.28515625" bestFit="1" customWidth="1"/>
    <col min="3" max="3" width="15" customWidth="1"/>
    <col min="4" max="4" width="10.42578125" customWidth="1"/>
    <col min="5" max="5" width="36.28515625" customWidth="1"/>
    <col min="6" max="6" width="10" bestFit="1" customWidth="1"/>
    <col min="7" max="7" width="11.28515625" customWidth="1"/>
    <col min="10" max="10" width="10" bestFit="1" customWidth="1"/>
    <col min="11" max="11" width="11.42578125" customWidth="1"/>
    <col min="12" max="12" width="11.85546875" customWidth="1"/>
    <col min="13" max="14" width="14.5703125" customWidth="1"/>
    <col min="15" max="15" width="17.7109375" customWidth="1"/>
    <col min="16" max="16" width="17.28515625" customWidth="1"/>
  </cols>
  <sheetData>
    <row r="1" spans="1:5" ht="15.75" thickBot="1" x14ac:dyDescent="0.3">
      <c r="A1" s="2" t="s">
        <v>0</v>
      </c>
      <c r="B1" s="1">
        <v>8000000</v>
      </c>
      <c r="C1" s="2" t="s">
        <v>6</v>
      </c>
      <c r="D1" s="6">
        <f>$B$1/B2*B3/B4</f>
        <v>168000000</v>
      </c>
    </row>
    <row r="2" spans="1:5" ht="15.75" thickBot="1" x14ac:dyDescent="0.3">
      <c r="A2" s="3" t="s">
        <v>1</v>
      </c>
      <c r="B2" s="1">
        <v>8</v>
      </c>
      <c r="C2" s="5" t="s">
        <v>5</v>
      </c>
      <c r="D2" s="6">
        <f>$B$1/B2*B3/B5</f>
        <v>48000000</v>
      </c>
    </row>
    <row r="3" spans="1:5" ht="15.75" thickBot="1" x14ac:dyDescent="0.3">
      <c r="A3" s="3" t="s">
        <v>2</v>
      </c>
      <c r="B3" s="1">
        <v>336</v>
      </c>
      <c r="C3" s="2" t="s">
        <v>7</v>
      </c>
      <c r="D3" s="6">
        <f>D1</f>
        <v>168000000</v>
      </c>
      <c r="E3" s="9" t="s">
        <v>18</v>
      </c>
    </row>
    <row r="4" spans="1:5" ht="15.75" thickBot="1" x14ac:dyDescent="0.3">
      <c r="A4" s="3" t="s">
        <v>3</v>
      </c>
      <c r="B4" s="1">
        <v>2</v>
      </c>
      <c r="C4" s="7" t="s">
        <v>15</v>
      </c>
      <c r="D4" s="6">
        <f>D3/B6</f>
        <v>168000000</v>
      </c>
    </row>
    <row r="5" spans="1:5" ht="15.75" thickBot="1" x14ac:dyDescent="0.3">
      <c r="A5" s="4" t="s">
        <v>4</v>
      </c>
      <c r="B5" s="1">
        <v>7</v>
      </c>
      <c r="C5" s="7" t="s">
        <v>16</v>
      </c>
      <c r="D5" s="6">
        <f>D3/B6/8</f>
        <v>21000000</v>
      </c>
    </row>
    <row r="6" spans="1:5" ht="15.75" thickBot="1" x14ac:dyDescent="0.3">
      <c r="A6" s="3" t="s">
        <v>8</v>
      </c>
      <c r="B6" s="1">
        <v>1</v>
      </c>
      <c r="C6" s="7" t="s">
        <v>17</v>
      </c>
      <c r="D6" s="6">
        <f>D4</f>
        <v>168000000</v>
      </c>
    </row>
    <row r="7" spans="1:5" ht="15.75" thickBot="1" x14ac:dyDescent="0.3">
      <c r="A7" s="3" t="s">
        <v>9</v>
      </c>
      <c r="B7" s="8">
        <v>4</v>
      </c>
      <c r="C7" s="3" t="s">
        <v>13</v>
      </c>
      <c r="D7" s="6">
        <f>$D$3/$B$6/B7</f>
        <v>42000000</v>
      </c>
      <c r="E7" t="s">
        <v>20</v>
      </c>
    </row>
    <row r="8" spans="1:5" ht="15.75" thickBot="1" x14ac:dyDescent="0.3">
      <c r="A8" t="s">
        <v>10</v>
      </c>
      <c r="B8" s="8">
        <v>2</v>
      </c>
      <c r="C8" s="4" t="s">
        <v>14</v>
      </c>
      <c r="D8" s="6">
        <f>$D$3/$B$6/B8</f>
        <v>84000000</v>
      </c>
      <c r="E8" t="s">
        <v>19</v>
      </c>
    </row>
    <row r="9" spans="1:5" ht="15.75" thickBot="1" x14ac:dyDescent="0.3">
      <c r="C9" s="3" t="s">
        <v>11</v>
      </c>
      <c r="D9" s="6">
        <f>IF(B7=1,$D$3/$B$6/B7,$D$3/$B$6/B7*2)</f>
        <v>84000000</v>
      </c>
    </row>
    <row r="10" spans="1:5" ht="15.75" thickBot="1" x14ac:dyDescent="0.3">
      <c r="A10" t="s">
        <v>22</v>
      </c>
      <c r="B10" s="8">
        <v>2</v>
      </c>
      <c r="C10" s="3" t="s">
        <v>12</v>
      </c>
      <c r="D10" s="6">
        <f>IF(B8=1,$D$3/$B$6/B8,$D$3/$B$6/B8*2)</f>
        <v>168000000</v>
      </c>
    </row>
    <row r="11" spans="1:5" x14ac:dyDescent="0.25">
      <c r="C11" s="10" t="s">
        <v>21</v>
      </c>
      <c r="D11">
        <f>D3</f>
        <v>168000000</v>
      </c>
    </row>
    <row r="12" spans="1:5" x14ac:dyDescent="0.25">
      <c r="C12" s="10" t="s">
        <v>23</v>
      </c>
      <c r="D12">
        <f>D8/B10</f>
        <v>42000000</v>
      </c>
    </row>
    <row r="19" spans="1:4" ht="15.75" thickBot="1" x14ac:dyDescent="0.3">
      <c r="A19" t="s">
        <v>24</v>
      </c>
    </row>
    <row r="20" spans="1:4" ht="15.75" thickBot="1" x14ac:dyDescent="0.3">
      <c r="A20" s="3" t="s">
        <v>1</v>
      </c>
      <c r="B20" s="1">
        <v>8</v>
      </c>
      <c r="C20" s="2" t="s">
        <v>6</v>
      </c>
      <c r="D20" s="6">
        <f>$B$1/B20*B21/B22</f>
        <v>120000000</v>
      </c>
    </row>
    <row r="21" spans="1:4" ht="15.75" thickBot="1" x14ac:dyDescent="0.3">
      <c r="A21" s="3" t="s">
        <v>2</v>
      </c>
      <c r="B21" s="1">
        <v>240</v>
      </c>
      <c r="C21" s="5" t="s">
        <v>5</v>
      </c>
      <c r="D21" s="6">
        <f>$B$1/B20*B21/B23</f>
        <v>47999999.999999925</v>
      </c>
    </row>
    <row r="22" spans="1:4" ht="15.75" thickBot="1" x14ac:dyDescent="0.3">
      <c r="A22" s="3" t="s">
        <v>3</v>
      </c>
      <c r="B22" s="1">
        <v>2</v>
      </c>
    </row>
    <row r="23" spans="1:4" ht="15.75" thickBot="1" x14ac:dyDescent="0.3">
      <c r="A23" s="4" t="s">
        <v>4</v>
      </c>
      <c r="B23" s="1">
        <v>5.000000000000008</v>
      </c>
    </row>
    <row r="24" spans="1:4" ht="15.75" thickBot="1" x14ac:dyDescent="0.3"/>
    <row r="25" spans="1:4" ht="15.75" thickBot="1" x14ac:dyDescent="0.3">
      <c r="A25" s="2" t="s">
        <v>23</v>
      </c>
      <c r="B25" s="6">
        <v>30</v>
      </c>
    </row>
    <row r="28" spans="1:4" x14ac:dyDescent="0.25">
      <c r="A28" t="s">
        <v>25</v>
      </c>
      <c r="B28">
        <f>$B$1/B20*B21</f>
        <v>240000000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Clocks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EKIRSHIN</dc:creator>
  <cp:lastModifiedBy>EKIRSHIN</cp:lastModifiedBy>
  <dcterms:created xsi:type="dcterms:W3CDTF">2012-04-14T17:48:15Z</dcterms:created>
  <dcterms:modified xsi:type="dcterms:W3CDTF">2012-04-15T04:57:48Z</dcterms:modified>
</cp:coreProperties>
</file>