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9780"/>
  </bookViews>
  <sheets>
    <sheet name="Sampling parameter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12" i="1"/>
  <c r="G6" i="1"/>
  <c r="G7" i="1"/>
  <c r="G8" i="1"/>
  <c r="G9" i="1"/>
  <c r="G10" i="1"/>
  <c r="G11" i="1"/>
  <c r="G5" i="1"/>
  <c r="M4" i="1"/>
  <c r="M3" i="1"/>
  <c r="G13" i="1" s="1"/>
  <c r="G14" i="1"/>
  <c r="G16" i="1"/>
  <c r="G18" i="1"/>
  <c r="G20" i="1"/>
  <c r="G22" i="1"/>
  <c r="G24" i="1"/>
  <c r="G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12" i="1"/>
  <c r="N3" i="1"/>
  <c r="O3" i="1"/>
  <c r="B7" i="1"/>
  <c r="G25" i="1" l="1"/>
  <c r="G23" i="1"/>
  <c r="G21" i="1"/>
  <c r="G19" i="1"/>
  <c r="G17" i="1"/>
  <c r="G15" i="1"/>
  <c r="F6" i="1"/>
  <c r="F8" i="1"/>
  <c r="F5" i="1"/>
  <c r="F7" i="1"/>
  <c r="F9" i="1"/>
  <c r="F11" i="1"/>
  <c r="F10" i="1"/>
</calcChain>
</file>

<file path=xl/sharedStrings.xml><?xml version="1.0" encoding="utf-8"?>
<sst xmlns="http://schemas.openxmlformats.org/spreadsheetml/2006/main" count="24" uniqueCount="23">
  <si>
    <t># of horizontal divisions:</t>
  </si>
  <si>
    <t># of vertical divisions:</t>
  </si>
  <si>
    <t># of collected samples</t>
  </si>
  <si>
    <t># ADC resolution, bits</t>
  </si>
  <si>
    <t>ADC sampling frequency</t>
  </si>
  <si>
    <t>s/div</t>
  </si>
  <si>
    <t>V/div</t>
  </si>
  <si>
    <t>min</t>
  </si>
  <si>
    <t>max</t>
  </si>
  <si>
    <t>custom</t>
  </si>
  <si>
    <t>Internal ADC clock dividers</t>
  </si>
  <si>
    <t>PCLK2</t>
  </si>
  <si>
    <t>ADCCLK</t>
  </si>
  <si>
    <t>T_FREQ</t>
  </si>
  <si>
    <t>TIM_CLK</t>
  </si>
  <si>
    <t>ADC_cycles</t>
  </si>
  <si>
    <t>&lt;- max Fsamp, 6 bit</t>
  </si>
  <si>
    <t>&lt;- max Fsamp, 8 bit</t>
  </si>
  <si>
    <t>&lt;- max Fsamp, 10 bit</t>
  </si>
  <si>
    <t>&lt;- max Fsamp, 12 bit</t>
  </si>
  <si>
    <t># of displayed samples</t>
  </si>
  <si>
    <t>TIM_cycles</t>
  </si>
  <si>
    <t>CLK RATIO: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</si>
</sst>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237004</xdr:colOff>
      <xdr:row>90</xdr:row>
      <xdr:rowOff>17525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53000"/>
          <a:ext cx="8971429" cy="12209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C13" sqref="C13"/>
    </sheetView>
  </sheetViews>
  <sheetFormatPr defaultRowHeight="15" x14ac:dyDescent="0.25"/>
  <cols>
    <col min="1" max="1" width="28.28515625" customWidth="1"/>
    <col min="2" max="2" width="16.85546875" customWidth="1"/>
    <col min="3" max="3" width="15.7109375" customWidth="1"/>
    <col min="4" max="4" width="13.42578125" customWidth="1"/>
    <col min="7" max="7" width="11.28515625" customWidth="1"/>
    <col min="8" max="9" width="13.5703125" customWidth="1"/>
    <col min="10" max="10" width="14.28515625" customWidth="1"/>
    <col min="11" max="12" width="10.28515625" customWidth="1"/>
  </cols>
  <sheetData>
    <row r="1" spans="1:15" x14ac:dyDescent="0.25">
      <c r="B1" t="s">
        <v>9</v>
      </c>
      <c r="C1" t="s">
        <v>7</v>
      </c>
      <c r="D1" t="s">
        <v>8</v>
      </c>
      <c r="F1" t="s">
        <v>10</v>
      </c>
    </row>
    <row r="2" spans="1:15" x14ac:dyDescent="0.25">
      <c r="A2" t="s">
        <v>0</v>
      </c>
      <c r="B2" s="1">
        <v>10</v>
      </c>
      <c r="C2" s="1">
        <v>10</v>
      </c>
      <c r="D2" s="1">
        <v>10</v>
      </c>
      <c r="F2" t="s">
        <v>13</v>
      </c>
      <c r="G2" t="s">
        <v>21</v>
      </c>
      <c r="H2" t="s">
        <v>15</v>
      </c>
      <c r="M2" t="s">
        <v>14</v>
      </c>
      <c r="N2" t="s">
        <v>11</v>
      </c>
      <c r="O2" t="s">
        <v>12</v>
      </c>
    </row>
    <row r="3" spans="1:15" x14ac:dyDescent="0.25">
      <c r="A3" t="s">
        <v>1</v>
      </c>
      <c r="B3" s="1">
        <v>8</v>
      </c>
      <c r="C3" s="1">
        <v>8</v>
      </c>
      <c r="D3" s="1">
        <v>8</v>
      </c>
      <c r="M3">
        <f>N3</f>
        <v>60</v>
      </c>
      <c r="N3">
        <f>120/2</f>
        <v>60</v>
      </c>
      <c r="O3">
        <f>N3/2</f>
        <v>30</v>
      </c>
    </row>
    <row r="4" spans="1:15" x14ac:dyDescent="0.25">
      <c r="A4" t="s">
        <v>2</v>
      </c>
      <c r="B4" s="2">
        <v>4096</v>
      </c>
      <c r="C4" s="2">
        <v>256</v>
      </c>
      <c r="D4" s="2">
        <v>32768</v>
      </c>
      <c r="L4" t="s">
        <v>22</v>
      </c>
      <c r="M4">
        <f>M3/O3</f>
        <v>2</v>
      </c>
    </row>
    <row r="5" spans="1:15" x14ac:dyDescent="0.25">
      <c r="A5" t="s">
        <v>3</v>
      </c>
      <c r="B5" s="2">
        <v>12</v>
      </c>
      <c r="C5" s="2">
        <v>6</v>
      </c>
      <c r="D5" s="2">
        <v>12</v>
      </c>
      <c r="F5" s="4">
        <f t="shared" ref="F5:F11" si="0">$M$3/H5</f>
        <v>6.666666666666667</v>
      </c>
      <c r="G5">
        <f>H5*$M$4</f>
        <v>18</v>
      </c>
      <c r="H5" s="4">
        <v>9</v>
      </c>
      <c r="I5" t="s">
        <v>16</v>
      </c>
    </row>
    <row r="6" spans="1:15" x14ac:dyDescent="0.25">
      <c r="A6" t="s">
        <v>4</v>
      </c>
      <c r="B6" s="3">
        <v>2000000</v>
      </c>
      <c r="F6">
        <f t="shared" si="0"/>
        <v>6</v>
      </c>
      <c r="G6">
        <f t="shared" ref="G6:G11" si="1">H6*$M$4</f>
        <v>20</v>
      </c>
      <c r="H6">
        <v>10</v>
      </c>
    </row>
    <row r="7" spans="1:15" x14ac:dyDescent="0.25">
      <c r="A7" t="s">
        <v>5</v>
      </c>
      <c r="B7">
        <f>B4/B2/B6</f>
        <v>2.0480000000000002E-4</v>
      </c>
      <c r="F7" s="4">
        <f t="shared" si="0"/>
        <v>5.4545454545454541</v>
      </c>
      <c r="G7">
        <f t="shared" si="1"/>
        <v>22</v>
      </c>
      <c r="H7" s="4">
        <v>11</v>
      </c>
      <c r="I7" t="s">
        <v>17</v>
      </c>
    </row>
    <row r="8" spans="1:15" x14ac:dyDescent="0.25">
      <c r="A8" t="s">
        <v>6</v>
      </c>
      <c r="F8">
        <f t="shared" si="0"/>
        <v>5</v>
      </c>
      <c r="G8">
        <f t="shared" si="1"/>
        <v>24</v>
      </c>
      <c r="H8">
        <v>12</v>
      </c>
    </row>
    <row r="9" spans="1:15" x14ac:dyDescent="0.25">
      <c r="F9" s="4">
        <f t="shared" si="0"/>
        <v>4.615384615384615</v>
      </c>
      <c r="G9">
        <f t="shared" si="1"/>
        <v>26</v>
      </c>
      <c r="H9" s="4">
        <v>13</v>
      </c>
      <c r="I9" t="s">
        <v>18</v>
      </c>
    </row>
    <row r="10" spans="1:15" x14ac:dyDescent="0.25">
      <c r="A10" t="s">
        <v>20</v>
      </c>
      <c r="B10" s="2">
        <v>4000</v>
      </c>
      <c r="F10">
        <f t="shared" si="0"/>
        <v>4.2857142857142856</v>
      </c>
      <c r="G10">
        <f t="shared" si="1"/>
        <v>28</v>
      </c>
      <c r="H10">
        <v>14</v>
      </c>
    </row>
    <row r="11" spans="1:15" x14ac:dyDescent="0.25">
      <c r="D11" t="s">
        <v>5</v>
      </c>
      <c r="F11" s="4">
        <f t="shared" si="0"/>
        <v>4</v>
      </c>
      <c r="G11">
        <f t="shared" si="1"/>
        <v>30</v>
      </c>
      <c r="H11" s="4">
        <v>15</v>
      </c>
      <c r="I11" t="s">
        <v>19</v>
      </c>
    </row>
    <row r="12" spans="1:15" x14ac:dyDescent="0.25">
      <c r="D12" s="3">
        <v>2.0000000000000001E-4</v>
      </c>
      <c r="E12" s="3">
        <f>D12*$B$2/$B$10</f>
        <v>4.9999999999999998E-7</v>
      </c>
      <c r="F12" s="3">
        <f>1/E12/1000000</f>
        <v>2</v>
      </c>
      <c r="G12" s="3">
        <f>$M$3/F12</f>
        <v>30</v>
      </c>
      <c r="H12" s="3">
        <f>G12*$M$4</f>
        <v>60</v>
      </c>
    </row>
    <row r="13" spans="1:15" x14ac:dyDescent="0.25">
      <c r="D13" s="3">
        <v>5.0000000000000001E-4</v>
      </c>
      <c r="E13" s="3">
        <f t="shared" ref="E13:E25" si="2">D13*$B$2/$B$10</f>
        <v>1.2500000000000001E-6</v>
      </c>
      <c r="F13" s="3">
        <f t="shared" ref="F13:F25" si="3">1/E13/1000000</f>
        <v>0.79999999999999993</v>
      </c>
      <c r="G13" s="3">
        <f t="shared" ref="G13:G25" si="4">$M$3/F13</f>
        <v>75</v>
      </c>
      <c r="H13" s="3">
        <f t="shared" ref="H13:H25" si="5">G13*$M$4</f>
        <v>150</v>
      </c>
    </row>
    <row r="14" spans="1:15" x14ac:dyDescent="0.25">
      <c r="D14" s="3">
        <v>1E-3</v>
      </c>
      <c r="E14" s="3">
        <f t="shared" si="2"/>
        <v>2.5000000000000002E-6</v>
      </c>
      <c r="F14" s="3">
        <f t="shared" si="3"/>
        <v>0.39999999999999997</v>
      </c>
      <c r="G14" s="3">
        <f t="shared" si="4"/>
        <v>150</v>
      </c>
      <c r="H14" s="3">
        <f t="shared" si="5"/>
        <v>300</v>
      </c>
    </row>
    <row r="15" spans="1:15" x14ac:dyDescent="0.25">
      <c r="D15" s="3">
        <v>2E-3</v>
      </c>
      <c r="E15" s="3">
        <f t="shared" si="2"/>
        <v>5.0000000000000004E-6</v>
      </c>
      <c r="F15" s="3">
        <f t="shared" si="3"/>
        <v>0.19999999999999998</v>
      </c>
      <c r="G15" s="3">
        <f t="shared" si="4"/>
        <v>300</v>
      </c>
      <c r="H15" s="3">
        <f t="shared" si="5"/>
        <v>600</v>
      </c>
    </row>
    <row r="16" spans="1:15" x14ac:dyDescent="0.25">
      <c r="D16" s="3">
        <v>5.0000000000000001E-3</v>
      </c>
      <c r="E16" s="3">
        <f t="shared" si="2"/>
        <v>1.2500000000000001E-5</v>
      </c>
      <c r="F16" s="3">
        <f t="shared" si="3"/>
        <v>0.08</v>
      </c>
      <c r="G16" s="3">
        <f t="shared" si="4"/>
        <v>750</v>
      </c>
      <c r="H16" s="3">
        <f t="shared" si="5"/>
        <v>1500</v>
      </c>
    </row>
    <row r="17" spans="4:8" x14ac:dyDescent="0.25">
      <c r="D17" s="3">
        <v>0.01</v>
      </c>
      <c r="E17" s="3">
        <f t="shared" si="2"/>
        <v>2.5000000000000001E-5</v>
      </c>
      <c r="F17" s="3">
        <f t="shared" si="3"/>
        <v>0.04</v>
      </c>
      <c r="G17" s="3">
        <f t="shared" si="4"/>
        <v>1500</v>
      </c>
      <c r="H17" s="3">
        <f t="shared" si="5"/>
        <v>3000</v>
      </c>
    </row>
    <row r="18" spans="4:8" x14ac:dyDescent="0.25">
      <c r="D18" s="3">
        <v>0.02</v>
      </c>
      <c r="E18" s="3">
        <f t="shared" si="2"/>
        <v>5.0000000000000002E-5</v>
      </c>
      <c r="F18" s="3">
        <f t="shared" si="3"/>
        <v>0.02</v>
      </c>
      <c r="G18" s="3">
        <f t="shared" si="4"/>
        <v>3000</v>
      </c>
      <c r="H18" s="3">
        <f t="shared" si="5"/>
        <v>6000</v>
      </c>
    </row>
    <row r="19" spans="4:8" x14ac:dyDescent="0.25">
      <c r="D19" s="3">
        <v>0.05</v>
      </c>
      <c r="E19" s="3">
        <f t="shared" si="2"/>
        <v>1.25E-4</v>
      </c>
      <c r="F19" s="3">
        <f t="shared" si="3"/>
        <v>8.0000000000000002E-3</v>
      </c>
      <c r="G19" s="3">
        <f t="shared" si="4"/>
        <v>7500</v>
      </c>
      <c r="H19" s="3">
        <f t="shared" si="5"/>
        <v>15000</v>
      </c>
    </row>
    <row r="20" spans="4:8" x14ac:dyDescent="0.25">
      <c r="D20" s="3">
        <v>0.1</v>
      </c>
      <c r="E20" s="3">
        <f t="shared" si="2"/>
        <v>2.5000000000000001E-4</v>
      </c>
      <c r="F20" s="3">
        <f t="shared" si="3"/>
        <v>4.0000000000000001E-3</v>
      </c>
      <c r="G20" s="3">
        <f t="shared" si="4"/>
        <v>15000</v>
      </c>
      <c r="H20" s="3">
        <f t="shared" si="5"/>
        <v>30000</v>
      </c>
    </row>
    <row r="21" spans="4:8" x14ac:dyDescent="0.25">
      <c r="D21" s="3">
        <v>0.2</v>
      </c>
      <c r="E21" s="3">
        <f t="shared" si="2"/>
        <v>5.0000000000000001E-4</v>
      </c>
      <c r="F21" s="3">
        <f t="shared" si="3"/>
        <v>2E-3</v>
      </c>
      <c r="G21" s="3">
        <f t="shared" si="4"/>
        <v>30000</v>
      </c>
      <c r="H21" s="3">
        <f t="shared" si="5"/>
        <v>60000</v>
      </c>
    </row>
    <row r="22" spans="4:8" x14ac:dyDescent="0.25">
      <c r="D22" s="3">
        <v>0.5</v>
      </c>
      <c r="E22" s="3">
        <f t="shared" si="2"/>
        <v>1.25E-3</v>
      </c>
      <c r="F22" s="3">
        <f t="shared" si="3"/>
        <v>8.0000000000000004E-4</v>
      </c>
      <c r="G22" s="3">
        <f t="shared" si="4"/>
        <v>75000</v>
      </c>
      <c r="H22" s="3">
        <f t="shared" si="5"/>
        <v>150000</v>
      </c>
    </row>
    <row r="23" spans="4:8" x14ac:dyDescent="0.25">
      <c r="D23" s="3">
        <v>1</v>
      </c>
      <c r="E23" s="3">
        <f t="shared" si="2"/>
        <v>2.5000000000000001E-3</v>
      </c>
      <c r="F23" s="3">
        <f t="shared" si="3"/>
        <v>4.0000000000000002E-4</v>
      </c>
      <c r="G23" s="3">
        <f t="shared" si="4"/>
        <v>150000</v>
      </c>
      <c r="H23" s="3">
        <f t="shared" si="5"/>
        <v>300000</v>
      </c>
    </row>
    <row r="24" spans="4:8" x14ac:dyDescent="0.25">
      <c r="D24" s="3">
        <v>2</v>
      </c>
      <c r="E24" s="3">
        <f t="shared" si="2"/>
        <v>5.0000000000000001E-3</v>
      </c>
      <c r="F24" s="3">
        <f t="shared" si="3"/>
        <v>2.0000000000000001E-4</v>
      </c>
      <c r="G24" s="3">
        <f t="shared" si="4"/>
        <v>300000</v>
      </c>
      <c r="H24" s="3">
        <f t="shared" si="5"/>
        <v>600000</v>
      </c>
    </row>
    <row r="25" spans="4:8" x14ac:dyDescent="0.25">
      <c r="D25" s="3">
        <v>5</v>
      </c>
      <c r="E25" s="3">
        <f t="shared" si="2"/>
        <v>1.2500000000000001E-2</v>
      </c>
      <c r="F25" s="3">
        <f t="shared" si="3"/>
        <v>8.0000000000000007E-5</v>
      </c>
      <c r="G25" s="3">
        <f t="shared" si="4"/>
        <v>749999.99999999988</v>
      </c>
      <c r="H25" s="3">
        <f t="shared" si="5"/>
        <v>1499999.9999999998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Sampling parameters</vt:lpstr>
      <vt:lpstr>Sheet2</vt:lpstr>
      <vt:lpstr>Sheet3</vt:lpstr>
    </vt:vector>
  </TitlesOfParts>
  <Company>DG Win&amp;Soft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EKIRSHIN</dc:creator>
  <cp:lastModifiedBy>EKIRSHIN</cp:lastModifiedBy>
  <dcterms:created xsi:type="dcterms:W3CDTF">2012-04-14T22:38:09Z</dcterms:created>
  <dcterms:modified xsi:type="dcterms:W3CDTF">2012-04-15T05:05:56Z</dcterms:modified>
</cp:coreProperties>
</file>