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Extensions\Autocad2017kurs\Övning4_mängd\"/>
    </mc:Choice>
  </mc:AlternateContent>
  <bookViews>
    <workbookView xWindow="120" yWindow="72" windowWidth="15480" windowHeight="10368"/>
  </bookViews>
  <sheets>
    <sheet name="Mängdberäkning" sheetId="2" r:id="rId1"/>
  </sheets>
  <definedNames>
    <definedName name="_xlnm.Print_Area" localSheetId="0">Mängdberäkning!$A$2:$I$101</definedName>
    <definedName name="_xlnm.Print_Titles" localSheetId="0">Mängdberäkning!$102:$103</definedName>
  </definedNames>
  <calcPr calcId="171027"/>
</workbook>
</file>

<file path=xl/calcChain.xml><?xml version="1.0" encoding="utf-8"?>
<calcChain xmlns="http://schemas.openxmlformats.org/spreadsheetml/2006/main">
  <c r="E11" i="2" l="1"/>
  <c r="E12" i="2"/>
  <c r="E13" i="2"/>
  <c r="E14" i="2"/>
  <c r="E15" i="2"/>
  <c r="E16" i="2"/>
  <c r="E17" i="2"/>
  <c r="E18" i="2"/>
  <c r="E19" i="2"/>
  <c r="E20" i="2"/>
  <c r="E21" i="2"/>
  <c r="E22" i="2"/>
  <c r="E23" i="2"/>
  <c r="E82" i="2"/>
  <c r="E83" i="2"/>
  <c r="E84" i="2"/>
  <c r="E85" i="2"/>
  <c r="E63" i="2"/>
  <c r="E40" i="2"/>
  <c r="E96" i="2"/>
  <c r="E100" i="2" s="1"/>
  <c r="E81" i="2"/>
  <c r="E80" i="2"/>
  <c r="E79" i="2"/>
  <c r="E64" i="2"/>
  <c r="E62" i="2"/>
  <c r="E47" i="2"/>
  <c r="E53" i="2" s="1"/>
  <c r="E46" i="2"/>
  <c r="E45" i="2"/>
  <c r="E44" i="2"/>
  <c r="E43" i="2"/>
  <c r="E42" i="2"/>
  <c r="E41" i="2"/>
  <c r="E39" i="2"/>
  <c r="E38" i="2"/>
  <c r="E48" i="2" s="1"/>
  <c r="E70" i="2"/>
  <c r="E89" i="2"/>
  <c r="E86" i="2"/>
  <c r="E87" i="2" s="1"/>
  <c r="E24" i="2" l="1"/>
  <c r="E29" i="2" s="1"/>
  <c r="E3" i="2" s="1"/>
  <c r="E50" i="2"/>
  <c r="E26" i="2" l="1"/>
</calcChain>
</file>

<file path=xl/sharedStrings.xml><?xml version="1.0" encoding="utf-8"?>
<sst xmlns="http://schemas.openxmlformats.org/spreadsheetml/2006/main" count="118" uniqueCount="49">
  <si>
    <t>Enhet</t>
  </si>
  <si>
    <t>Mängd</t>
  </si>
  <si>
    <t>Á-pris(kr)</t>
  </si>
  <si>
    <t>Kostnad(kr)</t>
  </si>
  <si>
    <t>m</t>
  </si>
  <si>
    <t xml:space="preserve"> </t>
  </si>
  <si>
    <r>
      <t>m</t>
    </r>
    <r>
      <rPr>
        <vertAlign val="superscript"/>
        <sz val="10"/>
        <rFont val="Arial"/>
        <family val="2"/>
      </rPr>
      <t>3</t>
    </r>
  </si>
  <si>
    <t>m²</t>
  </si>
  <si>
    <t>Jordschakt Fall A,B</t>
  </si>
  <si>
    <t>Geotextil</t>
  </si>
  <si>
    <t>Bärlager av samkross 0-40 mm, tj = 80 mm</t>
  </si>
  <si>
    <t>Asfaltbeläggning av ABT, tj = 40 mm</t>
  </si>
  <si>
    <t>Summa per m gata</t>
  </si>
  <si>
    <t>summa gata</t>
  </si>
  <si>
    <t>Allmänna hjälpmedel + platsorg ca 12%</t>
  </si>
  <si>
    <t>Fyllning Fall A</t>
  </si>
  <si>
    <t>Ledningsbädd</t>
  </si>
  <si>
    <t>Kringfyllning</t>
  </si>
  <si>
    <t>Resterande fyllning</t>
  </si>
  <si>
    <t>Oförutsett och ospecificerat 10 %</t>
  </si>
  <si>
    <t>Stödremsa av grus 0,25 m</t>
  </si>
  <si>
    <t>Summa per m gc</t>
  </si>
  <si>
    <t>VA-ledningar (S+V)</t>
  </si>
  <si>
    <t>Dagvatten</t>
  </si>
  <si>
    <t>summa totalt</t>
  </si>
  <si>
    <t>El- och tele</t>
  </si>
  <si>
    <t xml:space="preserve">Gatubelysning inkl kabel </t>
  </si>
  <si>
    <t>Urgrävning och återfyllnad</t>
  </si>
  <si>
    <t>Kantstöd, rondell</t>
  </si>
  <si>
    <t>Summa gata</t>
  </si>
  <si>
    <t>Iordningställande av slänter</t>
  </si>
  <si>
    <t>Vegetationsavtagning, trädavverkning</t>
  </si>
  <si>
    <t>Ledning D200</t>
  </si>
  <si>
    <t>El och telekabel i gata inkl. schakt, fyllning m.m.</t>
  </si>
  <si>
    <t>Bergschakt Fall A,B</t>
  </si>
  <si>
    <t>Fall A</t>
  </si>
  <si>
    <t>Fall B</t>
  </si>
  <si>
    <t>Överbyggnad väg</t>
  </si>
  <si>
    <t>Slit</t>
  </si>
  <si>
    <t xml:space="preserve">K=6 m </t>
  </si>
  <si>
    <t>K=3 m</t>
  </si>
  <si>
    <t>GC-bana ca 600 m</t>
  </si>
  <si>
    <t>GATA ca 645 m</t>
  </si>
  <si>
    <t>Bitumenbubdet bärlager av AGF, tj = 68 mm</t>
  </si>
  <si>
    <t>Asfaltbeläggning av ABT, tj = 32 mm</t>
  </si>
  <si>
    <t>Förstärkningslager av samkross 0-125 mm, tj = 520 mm</t>
  </si>
  <si>
    <t>Förstärkningslager av samkross 0-125 mm, tj = 330 mm</t>
  </si>
  <si>
    <t>Total summa projekt</t>
  </si>
  <si>
    <t>Mängdberäkning Hällestrandsvägen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</si>
</sst>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vertAlign val="superscript"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7" fillId="0" borderId="0" xfId="0" applyFont="1"/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3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/>
    <xf numFmtId="0" fontId="7" fillId="0" borderId="0" xfId="0" applyFont="1" applyAlignment="1">
      <alignment wrapText="1"/>
    </xf>
    <xf numFmtId="0" fontId="6" fillId="0" borderId="0" xfId="0" applyFont="1" applyAlignment="1"/>
    <xf numFmtId="3" fontId="3" fillId="0" borderId="0" xfId="0" applyNumberFormat="1" applyFo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 applyAlignment="1"/>
  </cellXfs>
  <cellStyles count="3">
    <cellStyle name="Normal" xfId="0" builtinId="0"/>
    <cellStyle name="Normal 2" xfId="1"/>
    <cellStyle name="Pro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0"/>
  <sheetViews>
    <sheetView tabSelected="1" zoomScaleNormal="100" workbookViewId="0">
      <selection activeCell="I19" sqref="I19"/>
    </sheetView>
  </sheetViews>
  <sheetFormatPr defaultRowHeight="13.2" x14ac:dyDescent="0.25"/>
  <cols>
    <col min="1" max="1" width="48.88671875" customWidth="1"/>
    <col min="2" max="2" width="8" customWidth="1"/>
    <col min="3" max="3" width="10.109375" style="11" customWidth="1"/>
    <col min="4" max="4" width="10.44140625" customWidth="1"/>
    <col min="5" max="5" width="10.88671875" customWidth="1"/>
    <col min="6" max="6" width="9.109375" bestFit="1" customWidth="1"/>
    <col min="11" max="11" width="47.33203125" customWidth="1"/>
  </cols>
  <sheetData>
    <row r="2" spans="1:15" x14ac:dyDescent="0.25">
      <c r="A2" s="3" t="s">
        <v>48</v>
      </c>
    </row>
    <row r="3" spans="1:15" ht="13.8" x14ac:dyDescent="0.25">
      <c r="A3" s="3" t="s">
        <v>47</v>
      </c>
      <c r="B3" s="3"/>
      <c r="C3" s="3"/>
      <c r="D3" s="3"/>
      <c r="E3" s="17">
        <f>SUM(E100,E53,E29)</f>
        <v>3770170</v>
      </c>
      <c r="K3" s="21"/>
      <c r="L3" s="22"/>
      <c r="M3" s="22"/>
      <c r="N3" s="22"/>
      <c r="O3" s="5"/>
    </row>
    <row r="4" spans="1:15" ht="13.8" x14ac:dyDescent="0.25">
      <c r="A4" s="3"/>
      <c r="B4" s="3"/>
      <c r="C4" s="3"/>
      <c r="D4" s="3"/>
      <c r="E4" s="17"/>
      <c r="K4" s="15"/>
      <c r="L4" s="16"/>
      <c r="M4" s="16"/>
      <c r="N4" s="16"/>
      <c r="O4" s="5"/>
    </row>
    <row r="5" spans="1:15" ht="15.6" x14ac:dyDescent="0.3">
      <c r="A5" s="8" t="s">
        <v>42</v>
      </c>
      <c r="B5" s="5"/>
      <c r="C5" s="5"/>
      <c r="D5" s="5"/>
      <c r="E5" s="5"/>
      <c r="K5" s="4"/>
      <c r="L5" s="5"/>
      <c r="M5" s="9"/>
      <c r="N5" s="5"/>
      <c r="O5" s="5"/>
    </row>
    <row r="6" spans="1:15" ht="13.8" x14ac:dyDescent="0.25">
      <c r="A6" s="15" t="s">
        <v>39</v>
      </c>
      <c r="B6" s="16"/>
      <c r="C6" s="16"/>
      <c r="D6" s="16"/>
      <c r="E6" s="5"/>
      <c r="L6" s="5"/>
      <c r="M6" s="9"/>
      <c r="N6" s="5"/>
      <c r="O6" s="5"/>
    </row>
    <row r="7" spans="1:15" ht="15.6" x14ac:dyDescent="0.3">
      <c r="A7" s="4"/>
      <c r="B7" s="5"/>
      <c r="C7" s="5"/>
      <c r="D7" s="5"/>
      <c r="E7" s="5"/>
      <c r="K7" s="1"/>
      <c r="L7" s="5"/>
      <c r="M7" s="9"/>
      <c r="N7" s="5"/>
      <c r="O7" s="5"/>
    </row>
    <row r="8" spans="1:15" x14ac:dyDescent="0.25">
      <c r="B8" s="5"/>
      <c r="C8" s="5"/>
      <c r="D8" s="5"/>
      <c r="E8" s="5"/>
      <c r="L8" s="5"/>
      <c r="M8" s="9"/>
      <c r="N8" s="5"/>
      <c r="O8" s="5"/>
    </row>
    <row r="9" spans="1:15" x14ac:dyDescent="0.25">
      <c r="A9" s="1"/>
      <c r="B9" s="5" t="s">
        <v>0</v>
      </c>
      <c r="C9" s="5" t="s">
        <v>1</v>
      </c>
      <c r="D9" s="5" t="s">
        <v>2</v>
      </c>
      <c r="E9" s="5" t="s">
        <v>3</v>
      </c>
      <c r="K9" s="1"/>
      <c r="L9" s="6"/>
      <c r="M9" s="9"/>
      <c r="N9" s="5"/>
      <c r="O9" s="5"/>
    </row>
    <row r="10" spans="1:15" x14ac:dyDescent="0.25">
      <c r="A10" t="s">
        <v>5</v>
      </c>
      <c r="B10" s="5"/>
      <c r="C10" s="5"/>
      <c r="D10" s="5"/>
      <c r="E10" s="5"/>
      <c r="K10" s="1"/>
      <c r="L10" s="6"/>
      <c r="M10" s="9"/>
      <c r="N10" s="5"/>
      <c r="O10" s="5"/>
    </row>
    <row r="11" spans="1:15" x14ac:dyDescent="0.25">
      <c r="A11" s="12" t="s">
        <v>31</v>
      </c>
      <c r="B11" s="6" t="s">
        <v>7</v>
      </c>
      <c r="C11" s="5"/>
      <c r="D11" s="5">
        <v>60</v>
      </c>
      <c r="E11" s="5">
        <f t="shared" ref="E11:E23" si="0">C11*D11</f>
        <v>0</v>
      </c>
      <c r="K11" s="1"/>
      <c r="L11" s="6"/>
      <c r="M11" s="9"/>
      <c r="N11" s="5"/>
      <c r="O11" s="5"/>
    </row>
    <row r="12" spans="1:15" ht="15.6" x14ac:dyDescent="0.25">
      <c r="A12" s="1" t="s">
        <v>8</v>
      </c>
      <c r="B12" s="6" t="s">
        <v>6</v>
      </c>
      <c r="C12" s="5">
        <v>1300</v>
      </c>
      <c r="D12" s="5">
        <v>110</v>
      </c>
      <c r="E12" s="5">
        <f t="shared" si="0"/>
        <v>143000</v>
      </c>
      <c r="K12" s="1"/>
      <c r="L12" s="6"/>
      <c r="M12" s="9"/>
      <c r="N12" s="5"/>
      <c r="O12" s="5"/>
    </row>
    <row r="13" spans="1:15" ht="15.6" x14ac:dyDescent="0.25">
      <c r="A13" s="18" t="s">
        <v>34</v>
      </c>
      <c r="B13" s="6" t="s">
        <v>6</v>
      </c>
      <c r="C13" s="5">
        <v>50</v>
      </c>
      <c r="D13" s="5">
        <v>500</v>
      </c>
      <c r="E13" s="5">
        <f t="shared" si="0"/>
        <v>25000</v>
      </c>
      <c r="K13" s="1"/>
      <c r="L13" s="6"/>
      <c r="M13" s="9"/>
      <c r="N13" s="5"/>
      <c r="O13" s="5"/>
    </row>
    <row r="14" spans="1:15" ht="15.6" x14ac:dyDescent="0.25">
      <c r="A14" s="1" t="s">
        <v>27</v>
      </c>
      <c r="B14" s="6" t="s">
        <v>6</v>
      </c>
      <c r="C14" s="5">
        <v>560</v>
      </c>
      <c r="D14" s="5">
        <v>170</v>
      </c>
      <c r="E14" s="5">
        <f t="shared" si="0"/>
        <v>95200</v>
      </c>
      <c r="K14" s="1"/>
      <c r="L14" s="6"/>
      <c r="M14" s="9"/>
      <c r="N14" s="5"/>
      <c r="O14" s="5"/>
    </row>
    <row r="15" spans="1:15" ht="15.6" x14ac:dyDescent="0.25">
      <c r="A15" s="1" t="s">
        <v>15</v>
      </c>
      <c r="B15" s="6" t="s">
        <v>6</v>
      </c>
      <c r="C15" s="5">
        <v>740</v>
      </c>
      <c r="D15" s="5">
        <v>60</v>
      </c>
      <c r="E15" s="5">
        <f t="shared" si="0"/>
        <v>44400</v>
      </c>
      <c r="K15" s="1"/>
      <c r="L15" s="6"/>
      <c r="M15" s="9"/>
      <c r="N15" s="5"/>
      <c r="O15" s="5"/>
    </row>
    <row r="16" spans="1:15" x14ac:dyDescent="0.25">
      <c r="A16" s="1" t="s">
        <v>9</v>
      </c>
      <c r="B16" s="6" t="s">
        <v>7</v>
      </c>
      <c r="C16" s="5">
        <v>7980</v>
      </c>
      <c r="D16" s="5">
        <v>12</v>
      </c>
      <c r="E16" s="5">
        <f t="shared" si="0"/>
        <v>95760</v>
      </c>
      <c r="K16" s="1"/>
      <c r="L16" s="6"/>
      <c r="M16" s="9"/>
      <c r="N16" s="5"/>
      <c r="O16" s="5"/>
    </row>
    <row r="17" spans="1:16" x14ac:dyDescent="0.25">
      <c r="A17" s="1" t="s">
        <v>45</v>
      </c>
      <c r="B17" s="6" t="s">
        <v>7</v>
      </c>
      <c r="C17" s="5">
        <v>3515</v>
      </c>
      <c r="D17" s="5">
        <v>120</v>
      </c>
      <c r="E17" s="5">
        <f t="shared" si="0"/>
        <v>421800</v>
      </c>
      <c r="K17" s="1"/>
      <c r="L17" s="6"/>
      <c r="M17" s="9"/>
      <c r="N17" s="5"/>
      <c r="O17" s="5"/>
    </row>
    <row r="18" spans="1:16" x14ac:dyDescent="0.25">
      <c r="A18" s="1" t="s">
        <v>10</v>
      </c>
      <c r="B18" s="6" t="s">
        <v>7</v>
      </c>
      <c r="C18" s="5">
        <v>5540</v>
      </c>
      <c r="D18" s="5">
        <v>40</v>
      </c>
      <c r="E18" s="5">
        <f t="shared" si="0"/>
        <v>221600</v>
      </c>
      <c r="K18" s="1"/>
      <c r="L18" s="6"/>
      <c r="M18" s="9"/>
      <c r="N18" s="5"/>
      <c r="O18" s="5"/>
    </row>
    <row r="19" spans="1:16" x14ac:dyDescent="0.25">
      <c r="A19" s="1" t="s">
        <v>43</v>
      </c>
      <c r="B19" s="6" t="s">
        <v>7</v>
      </c>
      <c r="C19" s="5">
        <v>5165</v>
      </c>
      <c r="D19" s="5">
        <v>120</v>
      </c>
      <c r="E19" s="5">
        <f t="shared" si="0"/>
        <v>619800</v>
      </c>
      <c r="K19" s="1"/>
      <c r="L19" s="6"/>
      <c r="M19" s="9"/>
      <c r="N19" s="5"/>
      <c r="O19" s="5"/>
    </row>
    <row r="20" spans="1:16" x14ac:dyDescent="0.25">
      <c r="A20" s="1" t="s">
        <v>44</v>
      </c>
      <c r="B20" s="6" t="s">
        <v>7</v>
      </c>
      <c r="C20" s="5">
        <v>4845</v>
      </c>
      <c r="D20" s="5">
        <v>100</v>
      </c>
      <c r="E20" s="5">
        <f t="shared" si="0"/>
        <v>484500</v>
      </c>
      <c r="K20" s="1"/>
      <c r="L20" s="6"/>
      <c r="M20" s="9"/>
      <c r="N20" s="5"/>
      <c r="O20" s="5"/>
    </row>
    <row r="21" spans="1:16" x14ac:dyDescent="0.25">
      <c r="A21" s="1" t="s">
        <v>28</v>
      </c>
      <c r="B21" s="6" t="s">
        <v>4</v>
      </c>
      <c r="C21" s="5">
        <v>645</v>
      </c>
      <c r="D21" s="5">
        <v>150</v>
      </c>
      <c r="E21" s="5">
        <f t="shared" si="0"/>
        <v>96750</v>
      </c>
      <c r="K21" s="1"/>
      <c r="L21" s="6"/>
      <c r="M21" s="9"/>
      <c r="N21" s="5"/>
      <c r="O21" s="5"/>
    </row>
    <row r="22" spans="1:16" x14ac:dyDescent="0.25">
      <c r="A22" s="1" t="s">
        <v>20</v>
      </c>
      <c r="B22" s="6" t="s">
        <v>7</v>
      </c>
      <c r="C22" s="5">
        <v>30</v>
      </c>
      <c r="D22" s="5">
        <v>35</v>
      </c>
      <c r="E22" s="5">
        <f t="shared" si="0"/>
        <v>1050</v>
      </c>
      <c r="K22" s="1"/>
      <c r="L22" s="6"/>
      <c r="M22" s="9"/>
      <c r="N22" s="5"/>
      <c r="O22" s="5"/>
    </row>
    <row r="23" spans="1:16" x14ac:dyDescent="0.25">
      <c r="A23" s="1" t="s">
        <v>26</v>
      </c>
      <c r="B23" s="6" t="s">
        <v>4</v>
      </c>
      <c r="C23" s="5">
        <v>645</v>
      </c>
      <c r="D23" s="5">
        <v>450</v>
      </c>
      <c r="E23" s="5">
        <f t="shared" si="0"/>
        <v>290250</v>
      </c>
      <c r="F23" s="11"/>
      <c r="K23" s="3"/>
      <c r="L23" s="7"/>
      <c r="M23" s="10"/>
      <c r="N23" s="7"/>
      <c r="O23" s="7"/>
      <c r="P23" s="2"/>
    </row>
    <row r="24" spans="1:16" ht="15" customHeight="1" x14ac:dyDescent="0.25">
      <c r="A24" s="19" t="s">
        <v>19</v>
      </c>
      <c r="B24" s="13"/>
      <c r="C24" s="14"/>
      <c r="D24" s="14"/>
      <c r="E24" s="5">
        <f>ROUND(0.1*SUM(E11:E23),-3)</f>
        <v>254000</v>
      </c>
      <c r="G24" s="5"/>
    </row>
    <row r="25" spans="1:16" x14ac:dyDescent="0.25">
      <c r="A25" s="1"/>
      <c r="B25" s="6"/>
      <c r="C25" s="5"/>
      <c r="D25" s="5"/>
      <c r="E25" s="5"/>
      <c r="K25" s="1"/>
      <c r="O25" s="11"/>
    </row>
    <row r="26" spans="1:16" x14ac:dyDescent="0.25">
      <c r="A26" s="12" t="s">
        <v>12</v>
      </c>
      <c r="B26" s="7" t="s">
        <v>5</v>
      </c>
      <c r="C26" s="7"/>
      <c r="D26" s="7"/>
      <c r="E26" s="6">
        <f>SUM(E11:E25)/645</f>
        <v>4330.4031007751937</v>
      </c>
    </row>
    <row r="27" spans="1:16" x14ac:dyDescent="0.25">
      <c r="A27" s="3"/>
      <c r="B27" s="7"/>
      <c r="C27" s="7"/>
      <c r="D27" s="7"/>
      <c r="E27" s="7"/>
    </row>
    <row r="28" spans="1:16" x14ac:dyDescent="0.25">
      <c r="A28" s="12"/>
      <c r="B28" s="7"/>
      <c r="C28" s="7"/>
      <c r="D28" s="7"/>
      <c r="E28" s="6"/>
      <c r="O28" s="11"/>
    </row>
    <row r="29" spans="1:16" x14ac:dyDescent="0.25">
      <c r="A29" s="3" t="s">
        <v>29</v>
      </c>
      <c r="E29" s="17">
        <f>SUM(E11:E24)</f>
        <v>2793110</v>
      </c>
      <c r="F29" s="2"/>
    </row>
    <row r="30" spans="1:16" ht="13.8" x14ac:dyDescent="0.25">
      <c r="F30" s="2"/>
      <c r="K30" s="21"/>
      <c r="L30" s="22"/>
      <c r="M30" s="22"/>
      <c r="N30" s="22"/>
      <c r="O30" s="5"/>
    </row>
    <row r="32" spans="1:16" ht="15" customHeight="1" x14ac:dyDescent="0.25">
      <c r="A32" s="8" t="s">
        <v>41</v>
      </c>
      <c r="B32" s="5"/>
      <c r="C32" s="5"/>
      <c r="D32" s="5"/>
      <c r="E32" s="5"/>
    </row>
    <row r="33" spans="1:6" ht="15" customHeight="1" x14ac:dyDescent="0.25">
      <c r="A33" s="15" t="s">
        <v>40</v>
      </c>
      <c r="B33" s="16"/>
      <c r="C33" s="16"/>
      <c r="D33" s="16"/>
      <c r="E33" s="5"/>
    </row>
    <row r="34" spans="1:6" ht="15" customHeight="1" x14ac:dyDescent="0.3">
      <c r="A34" s="4"/>
      <c r="B34" s="5"/>
      <c r="C34" s="5"/>
      <c r="D34" s="5"/>
      <c r="E34" s="5"/>
    </row>
    <row r="35" spans="1:6" ht="15" customHeight="1" x14ac:dyDescent="0.25">
      <c r="B35" s="5"/>
      <c r="C35" s="5"/>
      <c r="D35" s="5"/>
      <c r="E35" s="5"/>
    </row>
    <row r="36" spans="1:6" ht="15" customHeight="1" x14ac:dyDescent="0.25">
      <c r="A36" s="1"/>
      <c r="B36" s="5" t="s">
        <v>0</v>
      </c>
      <c r="C36" s="5" t="s">
        <v>1</v>
      </c>
      <c r="D36" s="5" t="s">
        <v>2</v>
      </c>
      <c r="E36" s="5" t="s">
        <v>3</v>
      </c>
    </row>
    <row r="37" spans="1:6" ht="15" customHeight="1" x14ac:dyDescent="0.25">
      <c r="A37" t="s">
        <v>5</v>
      </c>
      <c r="B37" s="5"/>
      <c r="C37" s="5"/>
      <c r="D37" s="5"/>
      <c r="E37" s="5"/>
    </row>
    <row r="38" spans="1:6" ht="15.6" x14ac:dyDescent="0.25">
      <c r="A38" s="1" t="s">
        <v>8</v>
      </c>
      <c r="B38" s="6" t="s">
        <v>6</v>
      </c>
      <c r="C38" s="5">
        <v>505</v>
      </c>
      <c r="D38" s="5">
        <v>110</v>
      </c>
      <c r="E38" s="5">
        <f>C38*D38</f>
        <v>55550</v>
      </c>
    </row>
    <row r="39" spans="1:6" ht="15.6" x14ac:dyDescent="0.25">
      <c r="A39" s="19" t="s">
        <v>34</v>
      </c>
      <c r="B39" s="6" t="s">
        <v>6</v>
      </c>
      <c r="C39" s="5">
        <v>135</v>
      </c>
      <c r="D39" s="5">
        <v>500</v>
      </c>
      <c r="E39" s="5">
        <f>C39*D39</f>
        <v>67500</v>
      </c>
    </row>
    <row r="40" spans="1:6" ht="15.6" x14ac:dyDescent="0.25">
      <c r="A40" s="1" t="s">
        <v>27</v>
      </c>
      <c r="B40" s="6" t="s">
        <v>6</v>
      </c>
      <c r="C40" s="5">
        <v>200</v>
      </c>
      <c r="D40" s="5">
        <v>170</v>
      </c>
      <c r="E40" s="5">
        <f>C40*D40</f>
        <v>34000</v>
      </c>
    </row>
    <row r="41" spans="1:6" ht="15.6" x14ac:dyDescent="0.25">
      <c r="A41" s="1" t="s">
        <v>15</v>
      </c>
      <c r="B41" s="6" t="s">
        <v>6</v>
      </c>
      <c r="C41" s="5">
        <v>425</v>
      </c>
      <c r="D41" s="5">
        <v>60</v>
      </c>
      <c r="E41" s="5">
        <f t="shared" ref="E41:E47" si="1">C41*D41</f>
        <v>25500</v>
      </c>
    </row>
    <row r="42" spans="1:6" x14ac:dyDescent="0.25">
      <c r="A42" s="1" t="s">
        <v>9</v>
      </c>
      <c r="B42" s="6" t="s">
        <v>7</v>
      </c>
      <c r="C42" s="5">
        <v>2730</v>
      </c>
      <c r="D42" s="5">
        <v>12</v>
      </c>
      <c r="E42" s="5">
        <f t="shared" si="1"/>
        <v>32760</v>
      </c>
    </row>
    <row r="43" spans="1:6" x14ac:dyDescent="0.25">
      <c r="A43" s="1" t="s">
        <v>46</v>
      </c>
      <c r="B43" s="6" t="s">
        <v>7</v>
      </c>
      <c r="C43" s="5">
        <v>800</v>
      </c>
      <c r="D43" s="5">
        <v>105</v>
      </c>
      <c r="E43" s="5">
        <f t="shared" si="1"/>
        <v>84000</v>
      </c>
    </row>
    <row r="44" spans="1:6" x14ac:dyDescent="0.25">
      <c r="A44" s="1" t="s">
        <v>10</v>
      </c>
      <c r="B44" s="6" t="s">
        <v>7</v>
      </c>
      <c r="C44" s="5">
        <v>2110</v>
      </c>
      <c r="D44" s="5">
        <v>40</v>
      </c>
      <c r="E44" s="5">
        <f t="shared" si="1"/>
        <v>84400</v>
      </c>
    </row>
    <row r="45" spans="1:6" x14ac:dyDescent="0.25">
      <c r="A45" s="1" t="s">
        <v>11</v>
      </c>
      <c r="B45" s="6" t="s">
        <v>7</v>
      </c>
      <c r="C45" s="5">
        <v>1960</v>
      </c>
      <c r="D45" s="5">
        <v>120</v>
      </c>
      <c r="E45" s="5">
        <f t="shared" si="1"/>
        <v>235200</v>
      </c>
    </row>
    <row r="46" spans="1:6" x14ac:dyDescent="0.25">
      <c r="A46" s="1" t="s">
        <v>20</v>
      </c>
      <c r="B46" s="6" t="s">
        <v>7</v>
      </c>
      <c r="C46" s="5">
        <v>20</v>
      </c>
      <c r="D46" s="5">
        <v>35</v>
      </c>
      <c r="E46" s="5">
        <f t="shared" si="1"/>
        <v>700</v>
      </c>
    </row>
    <row r="47" spans="1:6" x14ac:dyDescent="0.25">
      <c r="A47" s="12" t="s">
        <v>30</v>
      </c>
      <c r="B47" s="6" t="s">
        <v>4</v>
      </c>
      <c r="C47" s="5">
        <v>1200</v>
      </c>
      <c r="D47" s="5">
        <v>50</v>
      </c>
      <c r="E47" s="5">
        <f t="shared" si="1"/>
        <v>60000</v>
      </c>
      <c r="F47" s="11"/>
    </row>
    <row r="48" spans="1:6" x14ac:dyDescent="0.25">
      <c r="A48" s="19" t="s">
        <v>19</v>
      </c>
      <c r="B48" s="13"/>
      <c r="C48" s="14"/>
      <c r="D48" s="14"/>
      <c r="E48" s="5">
        <f>ROUND(0.1*SUM(E35:E47),-3)</f>
        <v>68000</v>
      </c>
    </row>
    <row r="49" spans="1:5" x14ac:dyDescent="0.25">
      <c r="A49" s="1"/>
      <c r="B49" s="6"/>
      <c r="C49" s="5"/>
      <c r="D49" s="5"/>
      <c r="E49" s="5"/>
    </row>
    <row r="50" spans="1:5" x14ac:dyDescent="0.25">
      <c r="A50" s="12" t="s">
        <v>21</v>
      </c>
      <c r="B50" s="7" t="s">
        <v>5</v>
      </c>
      <c r="C50" s="7"/>
      <c r="D50" s="7"/>
      <c r="E50" s="6">
        <f>SUM(E38:E49)/600</f>
        <v>1246.0166666666667</v>
      </c>
    </row>
    <row r="51" spans="1:5" x14ac:dyDescent="0.25">
      <c r="A51" s="3"/>
      <c r="B51" s="7"/>
      <c r="C51" s="7"/>
      <c r="D51" s="7"/>
      <c r="E51" s="7"/>
    </row>
    <row r="52" spans="1:5" x14ac:dyDescent="0.25">
      <c r="A52" s="12"/>
      <c r="B52" s="7"/>
      <c r="C52" s="7"/>
      <c r="D52" s="7"/>
      <c r="E52" s="6"/>
    </row>
    <row r="53" spans="1:5" x14ac:dyDescent="0.25">
      <c r="A53" s="3" t="s">
        <v>13</v>
      </c>
      <c r="E53" s="17">
        <f>SUM(E42:E47)</f>
        <v>497060</v>
      </c>
    </row>
    <row r="55" spans="1:5" ht="13.8" hidden="1" x14ac:dyDescent="0.25">
      <c r="A55" s="8" t="s">
        <v>22</v>
      </c>
      <c r="B55" s="5"/>
      <c r="C55" s="5"/>
      <c r="D55" s="5"/>
      <c r="E55" s="5"/>
    </row>
    <row r="56" spans="1:5" ht="15.6" hidden="1" x14ac:dyDescent="0.3">
      <c r="A56" s="4"/>
      <c r="B56" s="5"/>
      <c r="C56" s="5"/>
      <c r="D56" s="5"/>
      <c r="E56" s="5"/>
    </row>
    <row r="57" spans="1:5" hidden="1" x14ac:dyDescent="0.25">
      <c r="B57" s="5"/>
      <c r="C57" s="5"/>
      <c r="D57" s="5"/>
      <c r="E57" s="5"/>
    </row>
    <row r="58" spans="1:5" hidden="1" x14ac:dyDescent="0.25">
      <c r="A58" s="1"/>
      <c r="B58" s="5" t="s">
        <v>0</v>
      </c>
      <c r="C58" s="5" t="s">
        <v>1</v>
      </c>
      <c r="D58" s="5" t="s">
        <v>2</v>
      </c>
      <c r="E58" s="5" t="s">
        <v>3</v>
      </c>
    </row>
    <row r="59" spans="1:5" hidden="1" x14ac:dyDescent="0.25">
      <c r="A59" t="s">
        <v>5</v>
      </c>
      <c r="B59" s="5"/>
      <c r="C59" s="5"/>
      <c r="D59" s="5"/>
      <c r="E59" s="5"/>
    </row>
    <row r="60" spans="1:5" hidden="1" x14ac:dyDescent="0.25">
      <c r="A60" s="1"/>
      <c r="B60" s="6"/>
      <c r="C60" s="5"/>
      <c r="D60" s="5"/>
      <c r="E60" s="5"/>
    </row>
    <row r="61" spans="1:5" hidden="1" x14ac:dyDescent="0.25">
      <c r="A61" s="1" t="s">
        <v>8</v>
      </c>
    </row>
    <row r="62" spans="1:5" ht="15.6" hidden="1" x14ac:dyDescent="0.25">
      <c r="A62" s="1" t="s">
        <v>35</v>
      </c>
      <c r="B62" s="6" t="s">
        <v>6</v>
      </c>
      <c r="C62" s="5"/>
      <c r="D62" s="5">
        <v>130</v>
      </c>
      <c r="E62" s="5">
        <f>C62*D62</f>
        <v>0</v>
      </c>
    </row>
    <row r="63" spans="1:5" ht="15.6" hidden="1" x14ac:dyDescent="0.25">
      <c r="A63" s="1" t="s">
        <v>36</v>
      </c>
      <c r="B63" s="6" t="s">
        <v>6</v>
      </c>
      <c r="C63" s="5"/>
      <c r="D63" s="5">
        <v>50</v>
      </c>
      <c r="E63" s="5">
        <f>C63*D63</f>
        <v>0</v>
      </c>
    </row>
    <row r="64" spans="1:5" ht="15.6" hidden="1" x14ac:dyDescent="0.25">
      <c r="A64" s="19" t="s">
        <v>34</v>
      </c>
      <c r="B64" s="6" t="s">
        <v>6</v>
      </c>
      <c r="C64" s="5"/>
      <c r="D64" s="5">
        <v>600</v>
      </c>
      <c r="E64" s="5">
        <f>C64*D64</f>
        <v>0</v>
      </c>
    </row>
    <row r="65" spans="1:5" hidden="1" x14ac:dyDescent="0.25">
      <c r="A65" s="1"/>
      <c r="B65" s="6"/>
      <c r="C65" s="5"/>
      <c r="D65" s="5"/>
      <c r="E65" s="5"/>
    </row>
    <row r="66" spans="1:5" hidden="1" x14ac:dyDescent="0.25">
      <c r="A66" s="1" t="s">
        <v>37</v>
      </c>
      <c r="B66" s="6"/>
      <c r="C66" s="5"/>
      <c r="D66" s="5"/>
      <c r="E66" s="5"/>
    </row>
    <row r="67" spans="1:5" hidden="1" x14ac:dyDescent="0.25">
      <c r="A67" s="1" t="s">
        <v>38</v>
      </c>
      <c r="B67" s="6"/>
      <c r="C67" s="5"/>
      <c r="D67" s="5"/>
      <c r="E67" s="5"/>
    </row>
    <row r="68" spans="1:5" hidden="1" x14ac:dyDescent="0.25">
      <c r="A68" s="1"/>
    </row>
    <row r="69" spans="1:5" hidden="1" x14ac:dyDescent="0.25">
      <c r="A69" s="1"/>
      <c r="B69" s="6"/>
      <c r="C69" s="5"/>
      <c r="D69" s="5"/>
      <c r="E69" s="5"/>
    </row>
    <row r="70" spans="1:5" hidden="1" x14ac:dyDescent="0.25">
      <c r="A70" s="3" t="s">
        <v>24</v>
      </c>
      <c r="E70" s="17">
        <f>SUM(E65:E69)</f>
        <v>0</v>
      </c>
    </row>
    <row r="71" spans="1:5" hidden="1" x14ac:dyDescent="0.25"/>
    <row r="72" spans="1:5" hidden="1" x14ac:dyDescent="0.25"/>
    <row r="73" spans="1:5" ht="13.8" hidden="1" x14ac:dyDescent="0.25">
      <c r="A73" s="8" t="s">
        <v>23</v>
      </c>
      <c r="B73" s="5"/>
      <c r="C73" s="5"/>
      <c r="D73" s="5"/>
      <c r="E73" s="5"/>
    </row>
    <row r="74" spans="1:5" ht="15.6" hidden="1" x14ac:dyDescent="0.3">
      <c r="A74" s="4"/>
      <c r="B74" s="5"/>
      <c r="C74" s="5"/>
      <c r="D74" s="5"/>
      <c r="E74" s="5"/>
    </row>
    <row r="75" spans="1:5" hidden="1" x14ac:dyDescent="0.25">
      <c r="B75" s="5"/>
      <c r="C75" s="5"/>
      <c r="D75" s="5"/>
      <c r="E75" s="5"/>
    </row>
    <row r="76" spans="1:5" hidden="1" x14ac:dyDescent="0.25">
      <c r="A76" s="1"/>
      <c r="B76" s="5" t="s">
        <v>0</v>
      </c>
      <c r="C76" s="5" t="s">
        <v>1</v>
      </c>
      <c r="D76" s="5" t="s">
        <v>2</v>
      </c>
      <c r="E76" s="5" t="s">
        <v>3</v>
      </c>
    </row>
    <row r="77" spans="1:5" hidden="1" x14ac:dyDescent="0.25">
      <c r="A77" t="s">
        <v>5</v>
      </c>
      <c r="B77" s="5"/>
      <c r="C77" s="5"/>
      <c r="D77" s="5"/>
      <c r="E77" s="5"/>
    </row>
    <row r="78" spans="1:5" hidden="1" x14ac:dyDescent="0.25">
      <c r="A78" s="1"/>
      <c r="B78" s="6"/>
      <c r="C78" s="5"/>
      <c r="D78" s="5"/>
      <c r="E78" s="5"/>
    </row>
    <row r="79" spans="1:5" ht="15.6" hidden="1" x14ac:dyDescent="0.25">
      <c r="A79" s="1" t="s">
        <v>8</v>
      </c>
      <c r="B79" s="6" t="s">
        <v>6</v>
      </c>
      <c r="C79" s="5"/>
      <c r="D79" s="5">
        <v>130</v>
      </c>
      <c r="E79" s="5">
        <f t="shared" ref="E79:E85" si="2">C79*D79</f>
        <v>0</v>
      </c>
    </row>
    <row r="80" spans="1:5" ht="15.6" hidden="1" x14ac:dyDescent="0.25">
      <c r="A80" s="19" t="s">
        <v>34</v>
      </c>
      <c r="B80" s="6" t="s">
        <v>6</v>
      </c>
      <c r="C80" s="5"/>
      <c r="D80" s="5">
        <v>600</v>
      </c>
      <c r="E80" s="5">
        <f t="shared" si="2"/>
        <v>0</v>
      </c>
    </row>
    <row r="81" spans="1:7" hidden="1" x14ac:dyDescent="0.25">
      <c r="A81" s="1" t="s">
        <v>9</v>
      </c>
      <c r="B81" s="6" t="s">
        <v>7</v>
      </c>
      <c r="C81" s="5"/>
      <c r="D81" s="5">
        <v>15</v>
      </c>
      <c r="E81" s="5">
        <f t="shared" si="2"/>
        <v>0</v>
      </c>
    </row>
    <row r="82" spans="1:7" hidden="1" x14ac:dyDescent="0.25">
      <c r="A82" s="1" t="s">
        <v>16</v>
      </c>
      <c r="B82" s="6" t="s">
        <v>7</v>
      </c>
      <c r="C82" s="5"/>
      <c r="D82" s="5">
        <v>60</v>
      </c>
      <c r="E82" s="5">
        <f t="shared" si="2"/>
        <v>0</v>
      </c>
    </row>
    <row r="83" spans="1:7" ht="15.6" hidden="1" x14ac:dyDescent="0.25">
      <c r="A83" s="1" t="s">
        <v>17</v>
      </c>
      <c r="B83" s="6" t="s">
        <v>6</v>
      </c>
      <c r="C83" s="5"/>
      <c r="D83" s="5">
        <v>270</v>
      </c>
      <c r="E83" s="5">
        <f t="shared" si="2"/>
        <v>0</v>
      </c>
    </row>
    <row r="84" spans="1:7" ht="15.6" hidden="1" x14ac:dyDescent="0.25">
      <c r="A84" s="1" t="s">
        <v>18</v>
      </c>
      <c r="B84" s="6" t="s">
        <v>6</v>
      </c>
      <c r="C84" s="5"/>
      <c r="D84" s="5">
        <v>50</v>
      </c>
      <c r="E84" s="5">
        <f t="shared" si="2"/>
        <v>0</v>
      </c>
    </row>
    <row r="85" spans="1:7" hidden="1" x14ac:dyDescent="0.25">
      <c r="A85" s="12" t="s">
        <v>32</v>
      </c>
      <c r="B85" s="6" t="s">
        <v>4</v>
      </c>
      <c r="C85" s="5"/>
      <c r="D85" s="5">
        <v>260</v>
      </c>
      <c r="E85" s="5">
        <f t="shared" si="2"/>
        <v>0</v>
      </c>
    </row>
    <row r="86" spans="1:7" hidden="1" x14ac:dyDescent="0.25">
      <c r="A86" s="19" t="s">
        <v>14</v>
      </c>
      <c r="B86" s="13"/>
      <c r="C86" s="14"/>
      <c r="D86" s="14"/>
      <c r="E86" s="5">
        <f>ROUND(0.12*SUM(E73:E85),-3)</f>
        <v>0</v>
      </c>
    </row>
    <row r="87" spans="1:7" hidden="1" x14ac:dyDescent="0.25">
      <c r="A87" s="19" t="s">
        <v>19</v>
      </c>
      <c r="B87" s="13"/>
      <c r="C87" s="14"/>
      <c r="D87" s="14"/>
      <c r="E87" s="5">
        <f>ROUND(0.1*SUM(E73:E86),-3)</f>
        <v>0</v>
      </c>
    </row>
    <row r="88" spans="1:7" hidden="1" x14ac:dyDescent="0.25">
      <c r="A88" s="1"/>
      <c r="B88" s="6"/>
      <c r="C88" s="5"/>
      <c r="D88" s="5"/>
      <c r="E88" s="5"/>
    </row>
    <row r="89" spans="1:7" hidden="1" x14ac:dyDescent="0.25">
      <c r="A89" s="3" t="s">
        <v>24</v>
      </c>
      <c r="E89" s="17">
        <f>SUM(E79:E85)</f>
        <v>0</v>
      </c>
    </row>
    <row r="90" spans="1:7" hidden="1" x14ac:dyDescent="0.25"/>
    <row r="92" spans="1:7" ht="13.8" x14ac:dyDescent="0.25">
      <c r="A92" s="8" t="s">
        <v>25</v>
      </c>
      <c r="B92" s="5"/>
      <c r="C92" s="5"/>
      <c r="D92" s="5"/>
      <c r="E92" s="5"/>
    </row>
    <row r="93" spans="1:7" x14ac:dyDescent="0.25">
      <c r="A93" s="1"/>
      <c r="B93" s="5" t="s">
        <v>0</v>
      </c>
      <c r="C93" s="5" t="s">
        <v>1</v>
      </c>
      <c r="D93" s="5" t="s">
        <v>2</v>
      </c>
      <c r="E93" s="5" t="s">
        <v>3</v>
      </c>
    </row>
    <row r="94" spans="1:7" x14ac:dyDescent="0.25">
      <c r="A94" t="s">
        <v>5</v>
      </c>
      <c r="B94" s="5"/>
      <c r="C94" s="5"/>
      <c r="D94" s="5"/>
      <c r="E94" s="5"/>
    </row>
    <row r="95" spans="1:7" ht="15" customHeight="1" x14ac:dyDescent="0.25">
      <c r="A95" s="1"/>
      <c r="B95" s="6"/>
      <c r="C95" s="5"/>
      <c r="D95" s="5"/>
      <c r="E95" s="5"/>
      <c r="G95" s="5"/>
    </row>
    <row r="96" spans="1:7" ht="15" customHeight="1" x14ac:dyDescent="0.25">
      <c r="A96" s="12" t="s">
        <v>33</v>
      </c>
      <c r="B96" s="6" t="s">
        <v>4</v>
      </c>
      <c r="C96" s="5">
        <v>600</v>
      </c>
      <c r="D96" s="5">
        <v>800</v>
      </c>
      <c r="E96" s="5">
        <f>C96*D96</f>
        <v>480000</v>
      </c>
      <c r="G96" s="5"/>
    </row>
    <row r="97" spans="1:5" x14ac:dyDescent="0.25">
      <c r="A97" s="20"/>
      <c r="B97" s="6"/>
      <c r="C97" s="5"/>
      <c r="D97" s="5"/>
      <c r="E97" s="5"/>
    </row>
    <row r="98" spans="1:5" x14ac:dyDescent="0.25">
      <c r="A98" s="1"/>
      <c r="B98" s="6"/>
      <c r="C98" s="5"/>
      <c r="D98" s="5"/>
      <c r="E98" s="5"/>
    </row>
    <row r="99" spans="1:5" x14ac:dyDescent="0.25">
      <c r="A99" s="3"/>
      <c r="B99" s="7"/>
      <c r="C99" s="7"/>
      <c r="D99" s="7"/>
      <c r="E99" s="7"/>
    </row>
    <row r="100" spans="1:5" x14ac:dyDescent="0.25">
      <c r="A100" s="3" t="s">
        <v>24</v>
      </c>
      <c r="E100" s="17">
        <f>SUM(E96)</f>
        <v>480000</v>
      </c>
    </row>
    <row r="110" spans="1:5" ht="42" customHeight="1" x14ac:dyDescent="0.25"/>
  </sheetData>
  <mergeCells count="2">
    <mergeCell ref="K3:N3"/>
    <mergeCell ref="K30:N30"/>
  </mergeCells>
  <phoneticPr fontId="8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Footer>&amp;C&amp;P</oddFooter>
  </headerFooter>
  <rowBreaks count="1" manualBreakCount="1">
    <brk id="3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Mängdberäkning</vt:lpstr>
      <vt:lpstr>Mängdberäkning!Print_Area</vt:lpstr>
      <vt:lpstr>Mängdberäkning!Print_Titles</vt:lpstr>
    </vt:vector>
  </TitlesOfParts>
  <Company>Markteknik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payamfakhari</dc:creator>
  <cp:lastModifiedBy>Rössger Dirk</cp:lastModifiedBy>
  <cp:lastPrinted>2018-03-27T08:42:06Z</cp:lastPrinted>
  <dcterms:created xsi:type="dcterms:W3CDTF">2002-04-02T07:54:26Z</dcterms:created>
  <dcterms:modified xsi:type="dcterms:W3CDTF">2018-05-11T07:04:51Z</dcterms:modified>
</cp:coreProperties>
</file>