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3033981-7ACB-F346-8254-5E44780DD93B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7" i="1" l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/>
  <c r="P338" i="1" a="1"/>
  <c r="P338" i="1" s="1"/>
  <c r="P339" i="1" a="1"/>
  <c r="P339" i="1" s="1"/>
  <c r="P340" i="1" a="1"/>
  <c r="P340" i="1" s="1"/>
  <c r="P341" i="1" a="1"/>
  <c r="P341" i="1" s="1"/>
  <c r="P342" i="1" a="1"/>
  <c r="P342" i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5" i="1" l="1"/>
  <c r="P385" i="1" s="1" a="1"/>
  <c r="P385" i="1" s="1"/>
  <c r="U10" i="1" s="1" a="1"/>
  <c r="U10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4" i="1" l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<sst xmlns="http://schemas.openxmlformats.org/spreadsheetml/2006/main" count="47" uniqueCount="42">
  <si>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</si>
  <si>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</si>
  <si>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</si>
  <si>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</si>
  <si>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</si>
  <si>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</si>
  <si>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</si>
  <si>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</si>
  <si>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</si>
  <si>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</si>
  <si>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</si>
  <si>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</si>
  <si>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</si>
  <si>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</si>
  <si>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</si>
  <si>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</si>
  <si>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</si>
  <si>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</si>
  <si>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</si>
  <si>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</si>
  <si>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</si>
  <si>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</si>
  <si>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</si>
  <si>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</si>
  <si>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</si>
  <si>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</si>
  <si>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</si>
  <si>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</si>
  <si>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</si>
  <si>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</si>
  <si>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</si>
  <si>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</si>
  <si>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</si>
  <si>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</si>
  <si>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</si>
  <si>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</si>
  <si>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</si>
  <si>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</si>
  <si>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</si>
  <si>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</si>
  <si>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</si>
  <si>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11.04., insg. 20.100 (+126) Düsseldorfer mit Coronadiagnose, akt. infiz.: 1.100 (+100), 130 (+13) in Krankenhäusern i. Beh., davon 44 (+5) auf Intensiv, 2.660 (-158) in Quaran., 18.700 (+100) genesen. 330 (0) verstorben, 7-Tages-Inzidenz 109,3 (100,3)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</si>
</sst>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Tabelle1!$A$7:$A$387</c:f>
              <c:numCache>
                <c:formatCode>d\-mmm</c:formatCode>
                <c:ptCount val="3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</c:numCache>
            </c:numRef>
          </c:cat>
          <c:val>
            <c:numRef>
              <c:f>Tabelle1!$B$7:$B$387</c:f>
              <c:numCache>
                <c:formatCode>0</c:formatCode>
                <c:ptCount val="38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Tabelle1!$A$7:$A$387</c:f>
              <c:numCache>
                <c:formatCode>d\-mmm</c:formatCode>
                <c:ptCount val="3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</c:numCache>
            </c:numRef>
          </c:cat>
          <c:val>
            <c:numRef>
              <c:f>Tabelle1!$C$7:$C$387</c:f>
              <c:numCache>
                <c:formatCode>General</c:formatCode>
                <c:ptCount val="38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Tabelle1!$A$7:$A$387</c:f>
              <c:numCache>
                <c:formatCode>d\-mmm</c:formatCode>
                <c:ptCount val="3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</c:numCache>
            </c:numRef>
          </c:cat>
          <c:val>
            <c:numRef>
              <c:f>Tabelle1!$D$7:$D$387</c:f>
              <c:numCache>
                <c:formatCode>0</c:formatCode>
                <c:ptCount val="38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Tabelle1!$A$7:$A$387</c:f>
              <c:numCache>
                <c:formatCode>d\-mmm</c:formatCode>
                <c:ptCount val="38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</c:numCache>
            </c:numRef>
          </c:cat>
          <c:val>
            <c:numRef>
              <c:f>Tabelle1!$E$7:$E$387</c:f>
              <c:numCache>
                <c:formatCode>General</c:formatCode>
                <c:ptCount val="38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Tabelle1!$M$7:$M$387</c:f>
              <c:numCache>
                <c:formatCode>General</c:formatCode>
                <c:ptCount val="38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Tabelle1!$O$7:$O$387</c:f>
              <c:numCache>
                <c:formatCode>0.0</c:formatCode>
                <c:ptCount val="38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109,3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20.100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11.04., insg. 20.100 (+126) Düsseldorfer mit Coronadiagnose, akt. infiz.: 1.100 (+100), 130 (+13) in Krankenhäusern i. Beh., davon 44 (+5) auf Intensiv, 2.660 (-158) in Quaran., 18.700 (+100) genesen. 330 (0) verstorben, 7-Tages-Inzidenz 109,3 (100,3) #Co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87" totalsRowShown="0" headerRowDxfId="17" dataDxfId="16">
  <autoFilter ref="A6:P38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87"/>
  <sheetViews>
    <sheetView tabSelected="1" topLeftCell="M1" zoomScaleNormal="100" workbookViewId="0">
      <selection activeCell="W9" sqref="W9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11.04.2021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381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11.04.</v>
      </c>
      <c r="T6" s="3" t="s">
        <v>27</v>
      </c>
      <c r="U6" s="3" t="str" cm="1">
        <f t="array" ref="U6">TEXT(INDEX(CD[KH],$R$5),"#.##0")</f>
        <v>130</v>
      </c>
      <c r="V6" s="3" t="str" cm="1">
        <f t="array" ref="V6">TEXT(INDEX(CD[KH],$R$5)-INDEX(CD[KH],$R$5-1),"+#.##0;-#.##0;0")</f>
        <v>+13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109,3</v>
      </c>
      <c r="S7" s="3" t="str" cm="1">
        <f t="array" ref="S7">TEXT(INDEX(CD[Inzidenz],$R$5-1),"#.##0,0")</f>
        <v>100,3</v>
      </c>
      <c r="T7" s="3" t="s">
        <v>28</v>
      </c>
      <c r="U7" s="3" t="str" cm="1">
        <f t="array" ref="U7">TEXT(INDEX(CD[KH (intensiv)],$R$5),"#.##0")</f>
        <v>44</v>
      </c>
      <c r="V7" s="3" t="str" cm="1">
        <f t="array" ref="V7">TEXT(INDEX(CD[KH (intensiv)],$R$5)-INDEX(CD[KH (intensiv)],$R$5-1),"+#.##0;-#.##0;0")</f>
        <v>+5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330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2.660</v>
      </c>
      <c r="V8" s="3" t="str" cm="1">
        <f t="array" ref="V8">TEXT(INDEX(CD[Quarant],$R$5)-INDEX(CD[Quarant],$R$5-1),"+#.##0;-#.##0;0")</f>
        <v>-158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1.100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18.700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20.100</v>
      </c>
      <c r="S10" s="16" t="str" cm="1">
        <f t="array" ref="S10">TEXT(INDEX(CD[Total],$R$5)-INDEX(CD[Total],$R$5-1),"+#.##0;-#.##0;0")</f>
        <v>+126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11.04., insg. 20.100 (+126) Düsseldorfer mit Coronadiagnose, akt. infiz.: 1.100 (+100), 130 (+13) in Krankenhäusern i. Beh., davon 44 (+5) auf Intensiv, 2.660 (-158) in Quaran., 18.700 (+100) genesen. 330 (0) verstorben, 7-Tages-Inzidenz 109,3 (100,3)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2021-04-11T09:56:13Z</dcterms:modified>
</cp:coreProperties>
</file>