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C59567B-2B0B-4846-8371-6104DD76DA5C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3" i="1" l="1"/>
  <c r="E423" i="1"/>
  <c r="F423" i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23" i="1" l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<sst xmlns="http://schemas.openxmlformats.org/spreadsheetml/2006/main" count="48" uniqueCount="43">
  <si>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</si>
  <si>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</si>
  <si>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</si>
  <si>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</si>
  <si>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</si>
  <si>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</si>
  <si>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</si>
  <si>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</si>
  <si>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</si>
  <si>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</si>
  <si>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</si>
  <si>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</si>
  <si>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</si>
  <si>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</si>
  <si>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</si>
  <si>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</si>
  <si>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</si>
  <si>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</si>
  <si>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</si>
  <si>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</si>
  <si>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</si>
  <si>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</si>
  <si>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</si>
  <si>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</si>
  <si>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</si>
  <si>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</si>
  <si>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</si>
  <si>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</si>
  <si>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</si>
  <si>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</si>
  <si>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</si>
  <si>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</si>
  <si>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</si>
  <si>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</si>
  <si>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</si>
  <si>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</si>
  <si>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</si>
  <si>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</si>
  <si>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</si>
  <si>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</si>
  <si>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</si>
  <si>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16.05., insg. 24.139 (+67) mit Coronadiagnose, akt. infiz.: 1.000 (0), 22.700 (+100) genesen. 400 (+1) verstorben, 7-Tages-Inzidenz 75,1 (75,9) #CoronaD (Krankenhaus/Quarantäne-Zahlen werden Mo-Fr aktualisiert)</t>
  </si>
  <si>
    <t>17.05., insg. 24.185 (+46) mit Coronadiagnose, akt. infiz.: 960 (-40), 118 (-1) in Krankenhäusern i. Beh., davon 43 (-2) auf Intensiv, 2.346 (-41) in Quaran., 22.800 (+100) genesen. 400 (0) verstorben, 7-Tages-Inzidenz 73,3 (75,1)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</si>
</sst>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Tabelle1!$A$7:$A$423</c:f>
              <c:numCache>
                <c:formatCode>d\-mmm</c:formatCode>
                <c:ptCount val="4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</c:numCache>
            </c:numRef>
          </c:cat>
          <c:val>
            <c:numRef>
              <c:f>Tabelle1!$B$7:$B$423</c:f>
              <c:numCache>
                <c:formatCode>0</c:formatCode>
                <c:ptCount val="41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Tabelle1!$A$7:$A$423</c:f>
              <c:numCache>
                <c:formatCode>d\-mmm</c:formatCode>
                <c:ptCount val="4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</c:numCache>
            </c:numRef>
          </c:cat>
          <c:val>
            <c:numRef>
              <c:f>Tabelle1!$C$7:$C$423</c:f>
              <c:numCache>
                <c:formatCode>General</c:formatCode>
                <c:ptCount val="4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Tabelle1!$A$7:$A$423</c:f>
              <c:numCache>
                <c:formatCode>d\-mmm</c:formatCode>
                <c:ptCount val="4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</c:numCache>
            </c:numRef>
          </c:cat>
          <c:val>
            <c:numRef>
              <c:f>Tabelle1!$D$7:$D$423</c:f>
              <c:numCache>
                <c:formatCode>0</c:formatCode>
                <c:ptCount val="41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Tabelle1!$A$7:$A$423</c:f>
              <c:numCache>
                <c:formatCode>d\-mmm</c:formatCode>
                <c:ptCount val="4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</c:numCache>
            </c:numRef>
          </c:cat>
          <c:val>
            <c:numRef>
              <c:f>Tabelle1!$E$7:$E$423</c:f>
              <c:numCache>
                <c:formatCode>General</c:formatCode>
                <c:ptCount val="41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Tabelle1!$M$7:$M$423</c:f>
              <c:numCache>
                <c:formatCode>General</c:formatCode>
                <c:ptCount val="41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Tabelle1!$O$7:$O$423</c:f>
              <c:numCache>
                <c:formatCode>0.0</c:formatCode>
                <c:ptCount val="41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73,3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24.185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17.05., insg. 24.185 (+46) mit Coronadiagnose, akt. infiz.: 960 (-40), 118 (-1) in Krankenhäusern i. Beh., davon 43 (-2) auf Intensiv, 2.346 (-41) in Quaran., 22.800 (+100) genesen. 400 (0) verstorben, 7-Tages-Inzidenz 73,3 (75,1)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3" totalsRowShown="0" headerRowDxfId="17" dataDxfId="16">
  <autoFilter ref="A6:P423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3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17.05.2021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417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17.05.</v>
      </c>
      <c r="T6" s="3" t="s">
        <v>27</v>
      </c>
      <c r="U6" s="3" t="str" cm="1">
        <f t="array" ref="U6">TEXT(INDEX(CD[KH],$R$5),"#.##0")</f>
        <v>118</v>
      </c>
      <c r="V6" s="3" t="str" cm="1">
        <f t="array" ref="V6">TEXT(INDEX(CD[KH],$R$5)-INDEX(CD[KH],$R$5-1),"+#.##0;-#.##0;0")</f>
        <v>-1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73,3</v>
      </c>
      <c r="S7" s="3" t="str" cm="1">
        <f t="array" ref="S7">TEXT(INDEX(CD[Inzidenz],$R$5-1),"#.##0,0")</f>
        <v>75,1</v>
      </c>
      <c r="T7" s="3" t="s">
        <v>28</v>
      </c>
      <c r="U7" s="3" t="str" cm="1">
        <f t="array" ref="U7">TEXT(INDEX(CD[KH (intensiv)],$R$5),"#.##0")</f>
        <v>43</v>
      </c>
      <c r="V7" s="3" t="str" cm="1">
        <f t="array" ref="V7">TEXT(INDEX(CD[KH (intensiv)],$R$5)-INDEX(CD[KH (intensiv)],$R$5-1),"+#.##0;-#.##0;0")</f>
        <v>-2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400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2.346</v>
      </c>
      <c r="V8" s="3" t="str" cm="1">
        <f t="array" ref="V8">TEXT(INDEX(CD[Quarant],$R$5)-INDEX(CD[Quarant],$R$5-1),"+#.##0;-#.##0;0")</f>
        <v>-41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960</v>
      </c>
      <c r="S9" s="3" t="str" cm="1">
        <f t="array" ref="S9">TEXT(INDEX(CD[Infiziert],$R$5)-INDEX(CD[Infiziert],$R$5-1),"+#.##0;-#.##0;0")</f>
        <v>-40</v>
      </c>
      <c r="T9" s="3" t="s">
        <v>30</v>
      </c>
      <c r="U9" s="3" t="str" cm="1">
        <f t="array" ref="U9">TEXT(INDEX(CD[Genesen],$R$5),"#.##0")</f>
        <v>22.800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24.185</v>
      </c>
      <c r="S10" s="16" t="str" cm="1">
        <f t="array" ref="S10">TEXT(INDEX(CD[Total],$R$5)-INDEX(CD[Total],$R$5-1),"+#.##0;-#.##0;0")</f>
        <v>+46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17.05., insg. 24.185 (+46) mit Coronadiagnose, akt. infiz.: 960 (-40), 118 (-1) in Krankenhäusern i. Beh., davon 43 (-2) auf Intensiv, 2.346 (-41) in Quaran., 22.800 (+100) genesen. 400 (0) verstorben, 7-Tages-Inzidenz 73,3 (75,1)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17.05., insg. 24.185 (+46) mit Coronadiagnose, akt. infiz.: 960 (-40), 22.800 (+100) genesen. 400 (0) verstorben, 7-Tages-Inzidenz 73,3 (75,1)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17.05., insg. 24.185 (+46) mit Coronadiagnose, akt. infiz.: 960 (-40), 118 (-1) in Krankenhäusern i. Beh., davon 43 (-2) auf Intensiv, 2.346 (-41) in Quaran., 22.800 (+100) genesen. 400 (0) verstorben, 7-Tages-Inzidenz 73,3 (75,1)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2021-05-17T11:08:01Z</dcterms:modified>
</cp:coreProperties>
</file>