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CFFF266-A308-314A-A326-701290698195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8" i="1" l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O388" i="1" s="1"/>
  <c r="P388" i="1" s="1" a="1"/>
  <c r="P388" i="1" s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385" i="1" l="1"/>
  <c r="P385" i="1" s="1" a="1"/>
  <c r="P385" i="1" s="1"/>
  <c r="U10" i="1" s="1" a="1"/>
  <c r="U10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4" i="1" l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<sst xmlns="http://schemas.openxmlformats.org/spreadsheetml/2006/main" count="47" uniqueCount="42">
  <si>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</si>
  <si>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</si>
  <si>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</si>
  <si>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</si>
  <si>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</si>
  <si>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</si>
  <si>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</si>
  <si>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</si>
  <si>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</si>
  <si>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</si>
  <si>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</si>
  <si>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</si>
  <si>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</si>
  <si>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</si>
  <si>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</si>
  <si>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</si>
  <si>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</si>
  <si>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</si>
  <si>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</si>
  <si>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</si>
  <si>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</si>
  <si>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</si>
  <si>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</si>
  <si>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</si>
  <si>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</si>
  <si>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</si>
  <si>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</si>
  <si>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</si>
  <si>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</si>
  <si>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</si>
  <si>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</si>
  <si>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</si>
  <si>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</si>
  <si>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</si>
  <si>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</si>
  <si>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</si>
  <si>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</si>
  <si>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</si>
  <si>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</si>
  <si>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</si>
  <si>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</si>
  <si>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12.04., insg. 20.195 (+95) Düsseldorfer mit Coronadiagnose, akt. infiz.: 1.100 (0), 128 (-2) in Krankenhäusern i. Beh., davon 44 (0) auf Intensiv, 2.790 (+130) in Quaran., 18.800 (+100) genesen. 330 (0) verstorben, 7-Tages-Inzidenz 115,9 (109,3)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</si>
</sst>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Tabelle1!$A$7:$A$388</c:f>
              <c:numCache>
                <c:formatCode>d\-mmm</c:formatCode>
                <c:ptCount val="3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</c:numCache>
            </c:numRef>
          </c:cat>
          <c:val>
            <c:numRef>
              <c:f>Tabelle1!$B$7:$B$388</c:f>
              <c:numCache>
                <c:formatCode>0</c:formatCode>
                <c:ptCount val="38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Tabelle1!$A$7:$A$388</c:f>
              <c:numCache>
                <c:formatCode>d\-mmm</c:formatCode>
                <c:ptCount val="3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</c:numCache>
            </c:numRef>
          </c:cat>
          <c:val>
            <c:numRef>
              <c:f>Tabelle1!$C$7:$C$388</c:f>
              <c:numCache>
                <c:formatCode>General</c:formatCode>
                <c:ptCount val="38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Tabelle1!$A$7:$A$388</c:f>
              <c:numCache>
                <c:formatCode>d\-mmm</c:formatCode>
                <c:ptCount val="3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</c:numCache>
            </c:numRef>
          </c:cat>
          <c:val>
            <c:numRef>
              <c:f>Tabelle1!$D$7:$D$388</c:f>
              <c:numCache>
                <c:formatCode>0</c:formatCode>
                <c:ptCount val="38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Tabelle1!$A$7:$A$388</c:f>
              <c:numCache>
                <c:formatCode>d\-mmm</c:formatCode>
                <c:ptCount val="3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</c:numCache>
            </c:numRef>
          </c:cat>
          <c:val>
            <c:numRef>
              <c:f>Tabelle1!$E$7:$E$388</c:f>
              <c:numCache>
                <c:formatCode>General</c:formatCode>
                <c:ptCount val="38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Tabelle1!$M$7:$M$388</c:f>
              <c:numCache>
                <c:formatCode>General</c:formatCode>
                <c:ptCount val="38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Tabelle1!$O$7:$O$388</c:f>
              <c:numCache>
                <c:formatCode>0.0</c:formatCode>
                <c:ptCount val="38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12.04.2021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115,9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330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20.195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12.04., insg. 20.195 (+95) Düsseldorfer mit Coronadiagnose, akt. infiz.: 1.100 (0), 128 (-2) in Krankenhäusern i. Beh., davon 44 (0) auf Intensiv, 2.790 (+130) in Quaran., 18.800 (+100) genesen. 330 (0) verstorben, 7-Tages-Inzidenz 115,9 (109,3)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88" totalsRowShown="0" headerRowDxfId="17" dataDxfId="16">
  <autoFilter ref="A6:P388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88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12.04.2021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382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12.04.</v>
      </c>
      <c r="T6" s="3" t="s">
        <v>27</v>
      </c>
      <c r="U6" s="3" t="str" cm="1">
        <f t="array" ref="U6">TEXT(INDEX(CD[KH],$R$5),"#.##0")</f>
        <v>128</v>
      </c>
      <c r="V6" s="3" t="str" cm="1">
        <f t="array" ref="V6">TEXT(INDEX(CD[KH],$R$5)-INDEX(CD[KH],$R$5-1),"+#.##0;-#.##0;0")</f>
        <v>-2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115,9</v>
      </c>
      <c r="S7" s="3" t="str" cm="1">
        <f t="array" ref="S7">TEXT(INDEX(CD[Inzidenz],$R$5-1),"#.##0,0")</f>
        <v>109,3</v>
      </c>
      <c r="T7" s="3" t="s">
        <v>28</v>
      </c>
      <c r="U7" s="3" t="str" cm="1">
        <f t="array" ref="U7">TEXT(INDEX(CD[KH (intensiv)],$R$5),"#.##0")</f>
        <v>44</v>
      </c>
      <c r="V7" s="3" t="str" cm="1">
        <f t="array" ref="V7">TEXT(INDEX(CD[KH (intensiv)],$R$5)-INDEX(CD[KH (intensiv)],$R$5-1),"+#.##0;-#.##0;0")</f>
        <v>0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330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2.790</v>
      </c>
      <c r="V8" s="3" t="str" cm="1">
        <f t="array" ref="V8">TEXT(INDEX(CD[Quarant],$R$5)-INDEX(CD[Quarant],$R$5-1),"+#.##0;-#.##0;0")</f>
        <v>+130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1.100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18.800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20.195</v>
      </c>
      <c r="S10" s="16" t="str" cm="1">
        <f t="array" ref="S10">TEXT(INDEX(CD[Total],$R$5)-INDEX(CD[Total],$R$5-1),"+#.##0;-#.##0;0")</f>
        <v>+95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12.04., insg. 20.195 (+95) Düsseldorfer mit Coronadiagnose, akt. infiz.: 1.100 (0), 128 (-2) in Krankenhäusern i. Beh., davon 44 (0) auf Intensiv, 2.790 (+130) in Quaran., 18.800 (+100) genesen. 330 (0) verstorben, 7-Tages-Inzidenz 115,9 (109,3)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2021-04-12T07:27:53Z</dcterms:modified>
</cp:coreProperties>
</file>