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985EAC6-1870-E647-AEE1-5C09BF0B9D45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6" i="1" l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1" i="1" l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<sst xmlns="http://schemas.openxmlformats.org/spreadsheetml/2006/main" count="45" uniqueCount="40">
  <si>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</si>
  <si>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</si>
  <si>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</si>
  <si>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</si>
  <si>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</si>
  <si>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</si>
  <si>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</si>
  <si>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</si>
  <si>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</si>
  <si>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</si>
  <si>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</si>
  <si>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</si>
  <si>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</si>
  <si>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</si>
  <si>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</si>
  <si>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</si>
  <si>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</si>
  <si>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</si>
  <si>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</si>
  <si>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</si>
  <si>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</si>
  <si>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</si>
  <si>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</si>
  <si>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</si>
  <si>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</si>
  <si>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</si>
  <si>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</si>
  <si>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</si>
  <si>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</si>
  <si>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</si>
  <si>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</si>
  <si>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</si>
  <si>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</si>
  <si>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</si>
  <si>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</si>
  <si>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</si>
  <si>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</si>
  <si>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</si>
  <si>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</si>
  <si>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31.03., insg. 19.009 (+84) Düsseldorfer mit Coronadiagnose, akt. infiz.: 870 (0), 91 (+5) in Krankenhäusern i. Beh., davon 29 (-1) auf Intensiv, 2.942 (-45) in Quaran., 17.700 (0) genesen. 315 (+1) verstorben, 7-Tages-Inzidenz 96,6 (100,7)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</si>
</sst>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Tabelle1!$A$7:$A$376</c:f>
              <c:numCache>
                <c:formatCode>d\-mmm</c:formatCode>
                <c:ptCount val="3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</c:numCache>
            </c:numRef>
          </c:cat>
          <c:val>
            <c:numRef>
              <c:f>Tabelle1!$B$7:$B$376</c:f>
              <c:numCache>
                <c:formatCode>0</c:formatCode>
                <c:ptCount val="37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Tabelle1!$A$7:$A$376</c:f>
              <c:numCache>
                <c:formatCode>d\-mmm</c:formatCode>
                <c:ptCount val="3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</c:numCache>
            </c:numRef>
          </c:cat>
          <c:val>
            <c:numRef>
              <c:f>Tabelle1!$C$7:$C$376</c:f>
              <c:numCache>
                <c:formatCode>General</c:formatCode>
                <c:ptCount val="37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Tabelle1!$A$7:$A$376</c:f>
              <c:numCache>
                <c:formatCode>d\-mmm</c:formatCode>
                <c:ptCount val="3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</c:numCache>
            </c:numRef>
          </c:cat>
          <c:val>
            <c:numRef>
              <c:f>Tabelle1!$D$7:$D$376</c:f>
              <c:numCache>
                <c:formatCode>0</c:formatCode>
                <c:ptCount val="37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Tabelle1!$A$7:$A$376</c:f>
              <c:numCache>
                <c:formatCode>d\-mmm</c:formatCode>
                <c:ptCount val="3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</c:numCache>
            </c:numRef>
          </c:cat>
          <c:val>
            <c:numRef>
              <c:f>Tabelle1!$E$7:$E$376</c:f>
              <c:numCache>
                <c:formatCode>General</c:formatCode>
                <c:ptCount val="37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Tabelle1!$M$7:$M$376</c:f>
              <c:numCache>
                <c:formatCode>General</c:formatCode>
                <c:ptCount val="37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Tabelle1!$O$7:$O$376</c:f>
              <c:numCache>
                <c:formatCode>0.0</c:formatCode>
                <c:ptCount val="37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31.03.2021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96,6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870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19.009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31.03., insg. 19.009 (+84) Düsseldorfer mit Coronadiagnose, akt. infiz.: 870 (0), 91 (+5) in Krankenhäusern i. Beh., davon 29 (-1) auf Intensiv, 2.942 (-45) in Quaran., 17.700 (0) genesen. 315 (+1) verstorben, 7-Tages-Inzidenz 96,6 (100,7)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6" totalsRowShown="0" headerRowDxfId="16" dataDxfId="15">
  <autoFilter ref="A6:O376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6"/>
  <sheetViews>
    <sheetView tabSelected="1" topLeftCell="O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31.03.2021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370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31.03.</v>
      </c>
      <c r="S6" s="3" t="s">
        <v>27</v>
      </c>
      <c r="T6" s="3" t="str" cm="1">
        <f t="array" ref="T6">TEXT(INDEX(CD[KH],$Q$5),"#.##0")</f>
        <v>91</v>
      </c>
      <c r="U6" s="3" t="str" cm="1">
        <f t="array" ref="U6">TEXT(INDEX(CD[KH],$Q$5)-INDEX(CD[KH],$Q$5-1),"+#.##0;-#.##0;0")</f>
        <v>+5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96,6</v>
      </c>
      <c r="R7" s="3" t="str" cm="1">
        <f t="array" ref="R7">TEXT(INDEX(CD[Inzidenz],$Q$5-1),"#.##0,0")</f>
        <v>100,7</v>
      </c>
      <c r="S7" s="3" t="s">
        <v>28</v>
      </c>
      <c r="T7" s="3" t="str" cm="1">
        <f t="array" ref="T7">TEXT(INDEX(CD[KH (intensiv)],$Q$5),"#.##0")</f>
        <v>29</v>
      </c>
      <c r="U7" s="3" t="str" cm="1">
        <f t="array" ref="U7">TEXT(INDEX(CD[KH (intensiv)],$Q$5)-INDEX(CD[KH (intensiv)],$Q$5-1),"+#.##0;-#.##0;0")</f>
        <v>-1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315</v>
      </c>
      <c r="R8" s="3" t="str" cm="1">
        <f t="array" ref="R8">TEXT(INDEX(CD[Verstorbene],$Q$5)-INDEX(CD[Verstorbene],$Q$5-1),"+#.##0;-#.##0;0")</f>
        <v>+1</v>
      </c>
      <c r="S8" s="3" t="s">
        <v>29</v>
      </c>
      <c r="T8" s="3" t="str" cm="1">
        <f t="array" ref="T8">TEXT(INDEX(CD[Quarant],$Q$5),"#.##0")</f>
        <v>2.942</v>
      </c>
      <c r="U8" s="3" t="str" cm="1">
        <f t="array" ref="U8">TEXT(INDEX(CD[Quarant],$Q$5)-INDEX(CD[Quarant],$Q$5-1),"+#.##0;-#.##0;0")</f>
        <v>-45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870</v>
      </c>
      <c r="R9" s="3" t="str" cm="1">
        <f t="array" ref="R9">TEXT(INDEX(CD[Infiziert],$Q$5)-INDEX(CD[Infiziert],$Q$5-1),"+#.##0;-#.##0;0")</f>
        <v>0</v>
      </c>
      <c r="S9" s="3" t="s">
        <v>30</v>
      </c>
      <c r="T9" s="3" t="str" cm="1">
        <f t="array" ref="T9">TEXT(INDEX(CD[Genesen],$Q$5),"#.##0")</f>
        <v>17.700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19.009</v>
      </c>
      <c r="R10" s="16" t="str" cm="1">
        <f t="array" ref="R10">TEXT(INDEX(CD[Total],$Q$5)-INDEX(CD[Total],$Q$5-1),"+#.##0;-#.##0;0")</f>
        <v>+84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31.03., insg. 19.009 (+84) Düsseldorfer mit Coronadiagnose, akt. infiz.: 870 (0), 91 (+5) in Krankenhäusern i. Beh., davon 29 (-1) auf Intensiv, 2.942 (-45) in Quaran., 17.700 (0) genesen. 315 (+1) verstorben, 7-Tages-Inzidenz 96,6 (100,7)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  <row r="376" spans="1:16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2021-03-31T10:11:35Z</dcterms:modified>
</cp:coreProperties>
</file>