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D4070B3-E573-8540-9330-FAA7975B4D29}" xr6:coauthVersionLast="47" xr6:coauthVersionMax="47" xr10:uidLastSave="{00000000-0000-0000-0000-000000000000}"/>
  <bookViews>
    <workbookView xWindow="1732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1" i="1" l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9" i="1" l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<sst xmlns="http://schemas.openxmlformats.org/spreadsheetml/2006/main" count="48" uniqueCount="43">
  <si>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</si>
  <si>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</si>
  <si>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</si>
  <si>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</si>
  <si>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</si>
  <si>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</si>
  <si>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</si>
  <si>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</si>
  <si>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</si>
  <si>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</si>
  <si>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</si>
  <si>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</si>
  <si>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</si>
  <si>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</si>
  <si>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</si>
  <si>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</si>
  <si>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</si>
  <si>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</si>
  <si>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</si>
  <si>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</si>
  <si>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</si>
  <si>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</si>
  <si>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</si>
  <si>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</si>
  <si>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</si>
  <si>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</si>
  <si>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</si>
  <si>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</si>
  <si>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</si>
  <si>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</si>
  <si>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</si>
  <si>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</si>
  <si>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</si>
  <si>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</si>
  <si>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</si>
  <si>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</si>
  <si>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</si>
  <si>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</si>
  <si>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</si>
  <si>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</si>
  <si>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</si>
  <si>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02.05., insg. 22.985 (+109) mit Coronadiagnose, akt. infiz.: 1.600 (-100), 21.000 (+200) genesen. 374 (0) verstorben, 7-Tages-Inzidenz 151,3 (151,5) #CoronaD (Krankenhaus/Quarantäne-Zahlen werden Mo-Fr aktualisiert)</t>
  </si>
  <si>
    <t>05.05., insg. 23.162 (+63) mit Coronadiagnose, akt. infiz.: 1.400 (-100), 159 (-9) in Krankenhäusern i. Beh., davon 58 (-2) auf Intensiv, 3.879 (-458) in Quaran., 21.400 (+200) genesen. 380 (+1) verstorben, 7-Tages-Inzidenz 124,0 (139,9)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</si>
</sst>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Tabelle1!$A$7:$A$411</c:f>
              <c:numCache>
                <c:formatCode>d\-mmm</c:formatCode>
                <c:ptCount val="40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</c:numCache>
            </c:numRef>
          </c:cat>
          <c:val>
            <c:numRef>
              <c:f>Tabelle1!$B$7:$B$411</c:f>
              <c:numCache>
                <c:formatCode>0</c:formatCode>
                <c:ptCount val="40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Tabelle1!$A$7:$A$411</c:f>
              <c:numCache>
                <c:formatCode>d\-mmm</c:formatCode>
                <c:ptCount val="40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</c:numCache>
            </c:numRef>
          </c:cat>
          <c:val>
            <c:numRef>
              <c:f>Tabelle1!$C$7:$C$411</c:f>
              <c:numCache>
                <c:formatCode>General</c:formatCode>
                <c:ptCount val="40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Tabelle1!$A$7:$A$411</c:f>
              <c:numCache>
                <c:formatCode>d\-mmm</c:formatCode>
                <c:ptCount val="40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</c:numCache>
            </c:numRef>
          </c:cat>
          <c:val>
            <c:numRef>
              <c:f>Tabelle1!$D$7:$D$411</c:f>
              <c:numCache>
                <c:formatCode>0</c:formatCode>
                <c:ptCount val="40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Tabelle1!$A$7:$A$411</c:f>
              <c:numCache>
                <c:formatCode>d\-mmm</c:formatCode>
                <c:ptCount val="40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</c:numCache>
            </c:numRef>
          </c:cat>
          <c:val>
            <c:numRef>
              <c:f>Tabelle1!$E$7:$E$411</c:f>
              <c:numCache>
                <c:formatCode>General</c:formatCode>
                <c:ptCount val="40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Tabelle1!$M$7:$M$411</c:f>
              <c:numCache>
                <c:formatCode>General</c:formatCode>
                <c:ptCount val="40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Tabelle1!$O$7:$O$411</c:f>
              <c:numCache>
                <c:formatCode>0.0</c:formatCode>
                <c:ptCount val="40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05.05.2021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124,0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380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23.162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05.05., insg. 23.162 (+63) mit Coronadiagnose, akt. infiz.: 1.400 (-100), 159 (-9) in Krankenhäusern i. Beh., davon 58 (-2) auf Intensiv, 3.879 (-458) in Quaran., 21.400 (+200) genesen. 380 (+1) verstorben, 7-Tages-Inzidenz 124,0 (139,9)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🟣🔴🟣🟣🔴🔴🔴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11" totalsRowShown="0" headerRowDxfId="17" dataDxfId="16">
  <autoFilter ref="A6:P411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11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05.05.2021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405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05.05.</v>
      </c>
      <c r="T6" s="3" t="s">
        <v>27</v>
      </c>
      <c r="U6" s="3" t="str" cm="1">
        <f t="array" ref="U6">TEXT(INDEX(CD[KH],$R$5),"#.##0")</f>
        <v>159</v>
      </c>
      <c r="V6" s="3" t="str" cm="1">
        <f t="array" ref="V6">TEXT(INDEX(CD[KH],$R$5)-INDEX(CD[KH],$R$5-1),"+#.##0;-#.##0;0")</f>
        <v>-9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124,0</v>
      </c>
      <c r="S7" s="3" t="str" cm="1">
        <f t="array" ref="S7">TEXT(INDEX(CD[Inzidenz],$R$5-1),"#.##0,0")</f>
        <v>139,9</v>
      </c>
      <c r="T7" s="3" t="s">
        <v>28</v>
      </c>
      <c r="U7" s="3" t="str" cm="1">
        <f t="array" ref="U7">TEXT(INDEX(CD[KH (intensiv)],$R$5),"#.##0")</f>
        <v>58</v>
      </c>
      <c r="V7" s="3" t="str" cm="1">
        <f t="array" ref="V7">TEXT(INDEX(CD[KH (intensiv)],$R$5)-INDEX(CD[KH (intensiv)],$R$5-1),"+#.##0;-#.##0;0")</f>
        <v>-2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380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3.879</v>
      </c>
      <c r="V8" s="3" t="str" cm="1">
        <f t="array" ref="V8">TEXT(INDEX(CD[Quarant],$R$5)-INDEX(CD[Quarant],$R$5-1),"+#.##0;-#.##0;0")</f>
        <v>-458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1.400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21.400</v>
      </c>
      <c r="V9" s="3" t="str" cm="1">
        <f t="array" ref="V9">TEXT(INDEX(CD[Genesen],$R$5)-INDEX(CD[Genesen],$R$5-1),"+#.##0;-#.##0;0")</f>
        <v>+200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23.162</v>
      </c>
      <c r="S10" s="16" t="str" cm="1">
        <f t="array" ref="S10">TEXT(INDEX(CD[Total],$R$5)-INDEX(CD[Total],$R$5-1),"+#.##0;-#.##0;0")</f>
        <v>+63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🟣🔴🟣🟣🔴🔴🔴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05.05., insg. 23.162 (+63) mit Coronadiagnose, akt. infiz.: 1.400 (-100), 159 (-9) in Krankenhäusern i. Beh., davon 58 (-2) auf Intensiv, 3.879 (-458) in Quaran., 21.400 (+200) genesen. 380 (+1) verstorben, 7-Tages-Inzidenz 124,0 (139,9)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05.05., insg. 23.162 (+63) mit Coronadiagnose, akt. infiz.: 1.400 (-100), 21.400 (+200) genesen. 380 (+1) verstorben, 7-Tages-Inzidenz 124,0 (139,9)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05.05., insg. 23.162 (+63) mit Coronadiagnose, akt. infiz.: 1.400 (-100), 159 (-9) in Krankenhäusern i. Beh., davon 58 (-2) auf Intensiv, 3.879 (-458) in Quaran., 21.400 (+200) genesen. 380 (+1) verstorben, 7-Tages-Inzidenz 124,0 (139,9)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2021-05-05T09:57:32Z</dcterms:modified>
</cp:coreProperties>
</file>