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F6E7D82-8DA7-9144-B770-B3BCC1437490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1" i="1" l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P391" i="1" s="1" a="1"/>
  <c r="P391" i="1" s="1"/>
  <c r="N385" i="1"/>
  <c r="B384" i="1"/>
  <c r="E384" i="1"/>
  <c r="F384" i="1" s="1"/>
  <c r="M384" i="1"/>
  <c r="P390" i="1" s="1" a="1"/>
  <c r="P390" i="1" s="1"/>
  <c r="N384" i="1"/>
  <c r="B383" i="1"/>
  <c r="E383" i="1"/>
  <c r="F383" i="1" s="1"/>
  <c r="M383" i="1"/>
  <c r="P389" i="1" s="1" a="1"/>
  <c r="P389" i="1" s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388" i="1" l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<sst xmlns="http://schemas.openxmlformats.org/spreadsheetml/2006/main" count="47" uniqueCount="42">
  <si>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</si>
  <si>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</si>
  <si>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</si>
  <si>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</si>
  <si>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</si>
  <si>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</si>
  <si>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</si>
  <si>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</si>
  <si>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</si>
  <si>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</si>
  <si>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</si>
  <si>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</si>
  <si>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</si>
  <si>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</si>
  <si>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</si>
  <si>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</si>
  <si>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</si>
  <si>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</si>
  <si>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</si>
  <si>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</si>
  <si>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</si>
  <si>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</si>
  <si>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</si>
  <si>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</si>
  <si>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</si>
  <si>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</si>
  <si>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</si>
  <si>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</si>
  <si>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</si>
  <si>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</si>
  <si>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</si>
  <si>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</si>
  <si>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</si>
  <si>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</si>
  <si>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</si>
  <si>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</si>
  <si>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</si>
  <si>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</si>
  <si>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</si>
  <si>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</si>
  <si>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</si>
  <si>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15.04., insg. 20.614 (+130) Düsseldorfer mit Coronadiagnose, akt. infiz.: 1.200 (0), 143 (+7) in Krankenhäusern i. Beh., davon 43 (-1) auf Intensiv, 3.263 (+222) in Quaran., 19.100 (+100) genesen. 339 (+1) verstorben, 7-Tages-Inzidenz 140,9 (136,5)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</si>
</sst>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Tabelle1!$A$7:$A$391</c:f>
              <c:numCache>
                <c:formatCode>d\-mmm</c:formatCode>
                <c:ptCount val="38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</c:numCache>
            </c:numRef>
          </c:cat>
          <c:val>
            <c:numRef>
              <c:f>Tabelle1!$B$7:$B$391</c:f>
              <c:numCache>
                <c:formatCode>0</c:formatCode>
                <c:ptCount val="38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Tabelle1!$A$7:$A$391</c:f>
              <c:numCache>
                <c:formatCode>d\-mmm</c:formatCode>
                <c:ptCount val="38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</c:numCache>
            </c:numRef>
          </c:cat>
          <c:val>
            <c:numRef>
              <c:f>Tabelle1!$C$7:$C$391</c:f>
              <c:numCache>
                <c:formatCode>General</c:formatCode>
                <c:ptCount val="38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Tabelle1!$A$7:$A$391</c:f>
              <c:numCache>
                <c:formatCode>d\-mmm</c:formatCode>
                <c:ptCount val="38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</c:numCache>
            </c:numRef>
          </c:cat>
          <c:val>
            <c:numRef>
              <c:f>Tabelle1!$D$7:$D$391</c:f>
              <c:numCache>
                <c:formatCode>0</c:formatCode>
                <c:ptCount val="38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Tabelle1!$A$7:$A$391</c:f>
              <c:numCache>
                <c:formatCode>d\-mmm</c:formatCode>
                <c:ptCount val="38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</c:numCache>
            </c:numRef>
          </c:cat>
          <c:val>
            <c:numRef>
              <c:f>Tabelle1!$E$7:$E$391</c:f>
              <c:numCache>
                <c:formatCode>General</c:formatCode>
                <c:ptCount val="38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Tabelle1!$M$7:$M$391</c:f>
              <c:numCache>
                <c:formatCode>General</c:formatCode>
                <c:ptCount val="38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Tabelle1!$O$7:$O$391</c:f>
              <c:numCache>
                <c:formatCode>0.0</c:formatCode>
                <c:ptCount val="38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15.04.2021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140,9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339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20.614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15.04., insg. 20.614 (+130) Düsseldorfer mit Coronadiagnose, akt. infiz.: 1.200 (0), 143 (+7) in Krankenhäusern i. Beh., davon 43 (-1) auf Intensiv, 3.263 (+222) in Quaran., 19.100 (+100) genesen. 339 (+1) verstorben, 7-Tages-Inzidenz 140,9 (136,5) #Coron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1" totalsRowShown="0" headerRowDxfId="17" dataDxfId="16">
  <autoFilter ref="A6:P391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91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15.04.2021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385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15.04.</v>
      </c>
      <c r="T6" s="3" t="s">
        <v>27</v>
      </c>
      <c r="U6" s="3" t="str" cm="1">
        <f t="array" ref="U6">TEXT(INDEX(CD[KH],$R$5),"#.##0")</f>
        <v>143</v>
      </c>
      <c r="V6" s="3" t="str" cm="1">
        <f t="array" ref="V6">TEXT(INDEX(CD[KH],$R$5)-INDEX(CD[KH],$R$5-1),"+#.##0;-#.##0;0")</f>
        <v>+7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140,9</v>
      </c>
      <c r="S7" s="3" t="str" cm="1">
        <f t="array" ref="S7">TEXT(INDEX(CD[Inzidenz],$R$5-1),"#.##0,0")</f>
        <v>136,5</v>
      </c>
      <c r="T7" s="3" t="s">
        <v>28</v>
      </c>
      <c r="U7" s="3" t="str" cm="1">
        <f t="array" ref="U7">TEXT(INDEX(CD[KH (intensiv)],$R$5),"#.##0")</f>
        <v>43</v>
      </c>
      <c r="V7" s="3" t="str" cm="1">
        <f t="array" ref="V7">TEXT(INDEX(CD[KH (intensiv)],$R$5)-INDEX(CD[KH (intensiv)],$R$5-1),"+#.##0;-#.##0;0")</f>
        <v>-1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339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3.263</v>
      </c>
      <c r="V8" s="3" t="str" cm="1">
        <f t="array" ref="V8">TEXT(INDEX(CD[Quarant],$R$5)-INDEX(CD[Quarant],$R$5-1),"+#.##0;-#.##0;0")</f>
        <v>+222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1.200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19.100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20.614</v>
      </c>
      <c r="S10" s="16" t="str" cm="1">
        <f t="array" ref="S10">TEXT(INDEX(CD[Total],$R$5)-INDEX(CD[Total],$R$5-1),"+#.##0;-#.##0;0")</f>
        <v>+130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15.04., insg. 20.614 (+130) Düsseldorfer mit Coronadiagnose, akt. infiz.: 1.200 (0), 143 (+7) in Krankenhäusern i. Beh., davon 43 (-1) auf Intensiv, 3.263 (+222) in Quaran., 19.100 (+100) genesen. 339 (+1) verstorben, 7-Tages-Inzidenz 140,9 (136,5)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Row],[Inzidenz]]&gt;=100,"🔴")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Row],[Inzidenz]]&gt;=100,"🔴")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Row],[Inzidenz]]&lt;35,"🟢",CD[[#This Row],[Inzidenz]]&lt;50,"🟡",CD[[#This Row],[Inzidenz]]&lt;100,"🟠",CD[[#This Row],[Inzidenz]]&gt;=100,"🔴")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2021-04-15T09:15:55Z</dcterms:modified>
</cp:coreProperties>
</file>