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025E0736-349C-4C3F-9B57-D81C52C93417}" xr6:coauthVersionLast="47" xr6:coauthVersionMax="47" xr10:uidLastSave="{00000000-0000-0000-0000-000000000000}"/>
  <bookViews>
    <workbookView xWindow="-108" yWindow="-108" windowWidth="23256" windowHeight="12456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J2" i="2"/>
  <c r="G2" i="3" l="1"/>
  <c r="E26" i="3"/>
  <c r="E25" i="3"/>
  <c r="E24" i="3"/>
  <c r="E23" i="3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<sst xmlns="http://schemas.openxmlformats.org/spreadsheetml/2006/main" count="179" uniqueCount="91">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</sst>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zoomScale="70" zoomScaleNormal="70" workbookViewId="0">
      <selection activeCell="M28" sqref="M28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8" t="s">
        <v>1</v>
      </c>
      <c r="C1" s="38"/>
      <c r="D1" s="39"/>
      <c r="E1" s="40" t="s">
        <v>2</v>
      </c>
      <c r="F1" s="40"/>
      <c r="G1" s="40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44664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3">
      <c r="A5" t="s">
        <v>11</v>
      </c>
      <c r="B5" s="6">
        <v>15</v>
      </c>
      <c r="C5" s="4">
        <f>'Labor Hours'!J2</f>
        <v>81</v>
      </c>
      <c r="D5" s="16">
        <f>B5*C5</f>
        <v>1215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44687</v>
      </c>
    </row>
    <row r="6" spans="1:10" x14ac:dyDescent="0.3">
      <c r="A6" t="s">
        <v>12</v>
      </c>
      <c r="B6" s="6">
        <v>15</v>
      </c>
      <c r="C6" s="4">
        <f>'Labor Hours'!J3</f>
        <v>70</v>
      </c>
      <c r="D6" s="16">
        <f>B6*C6</f>
        <v>1050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68</v>
      </c>
      <c r="D7" s="16">
        <f>B7*C7</f>
        <v>1020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3285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3285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6570</v>
      </c>
      <c r="E11" s="6"/>
      <c r="F11" s="4"/>
      <c r="G11" s="11">
        <f>SUM(G9:G10)</f>
        <v>14400</v>
      </c>
      <c r="I11" s="42" t="s">
        <v>40</v>
      </c>
      <c r="J11" s="42"/>
    </row>
    <row r="12" spans="1:10" x14ac:dyDescent="0.3">
      <c r="B12" s="6"/>
      <c r="C12" s="4"/>
      <c r="D12" s="4"/>
      <c r="E12" s="6"/>
      <c r="F12" s="4"/>
      <c r="G12" s="7"/>
      <c r="I12" s="43" t="s">
        <v>36</v>
      </c>
      <c r="J12" s="44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5" t="s">
        <v>39</v>
      </c>
      <c r="J13" s="46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7" t="s">
        <v>41</v>
      </c>
      <c r="J14" s="48"/>
    </row>
    <row r="15" spans="1:10" x14ac:dyDescent="0.3">
      <c r="A15" t="s">
        <v>19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447.05470000000003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447.05470000000003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41" t="s">
        <v>37</v>
      </c>
      <c r="I23" s="41"/>
      <c r="J23" s="41" t="s">
        <v>38</v>
      </c>
      <c r="K23" s="41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10.799759999999999</v>
      </c>
      <c r="E24" s="34">
        <v>449.99</v>
      </c>
      <c r="F24" s="13">
        <v>2E-3</v>
      </c>
      <c r="G24" s="10">
        <f>E24*F24*J24</f>
        <v>26.999400000000001</v>
      </c>
      <c r="H24" s="41">
        <v>12</v>
      </c>
      <c r="I24" s="41"/>
      <c r="J24" s="41">
        <v>30</v>
      </c>
      <c r="K24" s="41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9.9600000000000009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2.3997599999999997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2.3997599999999997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25.559280000000001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7457.6139800000001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4101.6876890000003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11559.301669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53"/>
  <sheetViews>
    <sheetView topLeftCell="A29" zoomScale="60" zoomScaleNormal="60" workbookViewId="0">
      <selection activeCell="J53" sqref="A1:J53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9" t="s">
        <v>46</v>
      </c>
      <c r="J1" s="49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SUM(B2:B53)</f>
        <v>81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SUM(C2:C53)</f>
        <v>70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SUM(D2:D53)</f>
        <v>68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SUM(E2:E53)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SUM(F2:F53)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SUM(G2:G53)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51</v>
      </c>
      <c r="I11" s="50" t="s">
        <v>40</v>
      </c>
      <c r="J11" s="41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51" t="s">
        <v>41</v>
      </c>
      <c r="J12" s="49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  <row r="31" spans="1:8" x14ac:dyDescent="0.3">
      <c r="A31" s="20">
        <v>44641</v>
      </c>
      <c r="B31" s="36">
        <v>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 t="s">
        <v>52</v>
      </c>
    </row>
    <row r="32" spans="1:8" x14ac:dyDescent="0.3">
      <c r="A32" s="20">
        <v>44642</v>
      </c>
      <c r="B32" s="36">
        <v>3</v>
      </c>
      <c r="C32" s="36">
        <v>3</v>
      </c>
      <c r="D32" s="36">
        <v>3</v>
      </c>
      <c r="E32" s="36">
        <v>0</v>
      </c>
      <c r="F32" s="36">
        <v>0</v>
      </c>
      <c r="G32" s="36">
        <v>0</v>
      </c>
      <c r="H32" s="36" t="s">
        <v>53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6" t="s">
        <v>47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6" t="s">
        <v>48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6" t="s">
        <v>49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6" t="s">
        <v>50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6" t="s">
        <v>51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6" t="s">
        <v>52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6" t="s">
        <v>53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6" t="s">
        <v>47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6" t="s">
        <v>48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6" t="s">
        <v>49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6" t="s">
        <v>50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6" t="s">
        <v>51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6" t="s">
        <v>52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6" t="s">
        <v>53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6" t="s">
        <v>47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6" t="s">
        <v>48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6" t="s">
        <v>49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6" t="s">
        <v>50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6" t="s">
        <v>51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6" t="s">
        <v>52</v>
      </c>
    </row>
    <row r="53" spans="1:8" x14ac:dyDescent="0.3">
      <c r="A53" s="20">
        <v>44663</v>
      </c>
      <c r="B53" s="2">
        <v>3</v>
      </c>
      <c r="C53" s="2">
        <v>2</v>
      </c>
      <c r="D53" s="2">
        <v>2</v>
      </c>
      <c r="E53" s="2">
        <v>0</v>
      </c>
      <c r="F53" s="2">
        <v>0</v>
      </c>
      <c r="G53" s="2">
        <v>0</v>
      </c>
      <c r="H53" s="36" t="s">
        <v>53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activeCell="G2" sqref="G2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SUM(E2:E26)</f>
        <v>447.05470000000003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6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 t="s">
        <v>67</v>
      </c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 t="s">
        <v>78</v>
      </c>
      <c r="B14" s="28">
        <v>9.89</v>
      </c>
      <c r="C14" s="2">
        <v>1</v>
      </c>
      <c r="D14" s="2" t="s">
        <v>65</v>
      </c>
      <c r="E14" s="28">
        <f t="shared" si="0"/>
        <v>9.89</v>
      </c>
    </row>
    <row r="15" spans="1:7" x14ac:dyDescent="0.3">
      <c r="A15" s="2" t="s">
        <v>79</v>
      </c>
      <c r="B15" s="28">
        <v>10.79</v>
      </c>
      <c r="C15" s="2">
        <v>1</v>
      </c>
      <c r="D15" s="2" t="s">
        <v>65</v>
      </c>
      <c r="E15" s="28">
        <f t="shared" si="0"/>
        <v>10.79</v>
      </c>
    </row>
    <row r="16" spans="1:7" x14ac:dyDescent="0.3">
      <c r="A16" s="2" t="s">
        <v>72</v>
      </c>
      <c r="B16" s="28">
        <v>30</v>
      </c>
      <c r="C16" s="2">
        <v>1</v>
      </c>
      <c r="D16" s="2" t="s">
        <v>80</v>
      </c>
      <c r="E16" s="28">
        <f t="shared" si="0"/>
        <v>30</v>
      </c>
    </row>
    <row r="17" spans="1:5" x14ac:dyDescent="0.3">
      <c r="A17" s="2" t="s">
        <v>81</v>
      </c>
      <c r="B17" s="28">
        <v>10.96</v>
      </c>
      <c r="C17" s="2">
        <v>1</v>
      </c>
      <c r="D17" s="2" t="s">
        <v>82</v>
      </c>
      <c r="E17" s="28">
        <f t="shared" si="0"/>
        <v>10.96</v>
      </c>
    </row>
    <row r="18" spans="1:5" x14ac:dyDescent="0.3">
      <c r="A18" s="2" t="s">
        <v>83</v>
      </c>
      <c r="B18" s="28">
        <v>0.87</v>
      </c>
      <c r="C18" s="2">
        <v>3</v>
      </c>
      <c r="D18" s="2" t="s">
        <v>67</v>
      </c>
      <c r="E18" s="28">
        <f t="shared" si="0"/>
        <v>2.61</v>
      </c>
    </row>
    <row r="19" spans="1:5" x14ac:dyDescent="0.3">
      <c r="A19" s="2" t="s">
        <v>84</v>
      </c>
      <c r="B19" s="28">
        <v>7.8E-2</v>
      </c>
      <c r="C19" s="2">
        <v>10</v>
      </c>
      <c r="D19" s="2" t="s">
        <v>67</v>
      </c>
      <c r="E19" s="28">
        <f t="shared" si="0"/>
        <v>0.78</v>
      </c>
    </row>
    <row r="20" spans="1:5" x14ac:dyDescent="0.3">
      <c r="A20" s="2" t="s">
        <v>85</v>
      </c>
      <c r="B20" s="28">
        <v>0.16700000000000001</v>
      </c>
      <c r="C20" s="2">
        <v>10</v>
      </c>
      <c r="D20" s="2" t="s">
        <v>67</v>
      </c>
      <c r="E20" s="28">
        <f t="shared" si="0"/>
        <v>1.6700000000000002</v>
      </c>
    </row>
    <row r="21" spans="1:5" x14ac:dyDescent="0.3">
      <c r="A21" s="2" t="s">
        <v>85</v>
      </c>
      <c r="B21" s="28">
        <v>0.8</v>
      </c>
      <c r="C21" s="2">
        <v>5</v>
      </c>
      <c r="D21" s="2" t="s">
        <v>67</v>
      </c>
      <c r="E21" s="28">
        <f t="shared" si="0"/>
        <v>4</v>
      </c>
    </row>
    <row r="22" spans="1:5" x14ac:dyDescent="0.3">
      <c r="A22" s="36" t="s">
        <v>86</v>
      </c>
      <c r="B22" s="37">
        <v>0.11</v>
      </c>
      <c r="C22" s="36">
        <v>10</v>
      </c>
      <c r="D22" s="2" t="s">
        <v>67</v>
      </c>
      <c r="E22" s="37">
        <f t="shared" si="0"/>
        <v>1.1000000000000001</v>
      </c>
    </row>
    <row r="23" spans="1:5" x14ac:dyDescent="0.3">
      <c r="A23" s="36" t="s">
        <v>87</v>
      </c>
      <c r="B23" s="37">
        <v>1.93</v>
      </c>
      <c r="C23" s="36">
        <v>5.79</v>
      </c>
      <c r="D23" s="2" t="s">
        <v>67</v>
      </c>
      <c r="E23" s="37">
        <f t="shared" si="0"/>
        <v>11.1747</v>
      </c>
    </row>
    <row r="24" spans="1:5" x14ac:dyDescent="0.3">
      <c r="A24" s="36" t="s">
        <v>88</v>
      </c>
      <c r="B24" s="37">
        <v>1.96</v>
      </c>
      <c r="C24" s="36">
        <v>3</v>
      </c>
      <c r="D24" s="2" t="s">
        <v>67</v>
      </c>
      <c r="E24" s="37">
        <f t="shared" si="0"/>
        <v>5.88</v>
      </c>
    </row>
    <row r="25" spans="1:5" x14ac:dyDescent="0.3">
      <c r="A25" s="36" t="s">
        <v>89</v>
      </c>
      <c r="B25" s="37">
        <v>0.36199999999999999</v>
      </c>
      <c r="C25" s="36">
        <v>10</v>
      </c>
      <c r="D25" s="2" t="s">
        <v>67</v>
      </c>
      <c r="E25" s="37">
        <f t="shared" si="0"/>
        <v>3.62</v>
      </c>
    </row>
    <row r="26" spans="1:5" x14ac:dyDescent="0.3">
      <c r="A26" s="36" t="s">
        <v>90</v>
      </c>
      <c r="B26" s="37">
        <v>0.02</v>
      </c>
      <c r="C26" s="36">
        <v>10</v>
      </c>
      <c r="D26" s="36" t="s">
        <v>67</v>
      </c>
      <c r="E26" s="37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2022-04-13T16:58:02Z</dcterms:modified>
</cp:coreProperties>
</file>