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5" yWindow="-15" windowWidth="20730" windowHeight="10275"/>
  </bookViews>
  <sheets>
    <sheet name="uCMDB Application" sheetId="1" r:id="rId1"/>
    <sheet name="PF IS-IT mgd" sheetId="2" r:id="rId2"/>
    <sheet name="PF IS-IT Worksheet" sheetId="3" r:id="rId3"/>
    <sheet name="Sheet1" sheetId="4" r:id="rId4"/>
  </sheets>
  <externalReferences>
    <externalReference r:id="rId5"/>
  </externalReferences>
  <definedNames>
    <definedName name="_xlnm._FilterDatabase" localSheetId="1" hidden="1">'PF IS-IT mgd'!$A$1:$H$147</definedName>
    <definedName name="_xlnm._FilterDatabase" localSheetId="3" hidden="1">Sheet1!$B$1:$B$66</definedName>
    <definedName name="_xlnm._FilterDatabase" localSheetId="0" hidden="1">'uCMDB Application'!$A$1:$AL$189</definedName>
  </definedNames>
  <calcPr calcId="125725"/>
</workbook>
</file>

<file path=xl/calcChain.xml><?xml version="1.0" encoding="utf-8"?>
<calcChain xmlns="http://schemas.openxmlformats.org/spreadsheetml/2006/main">
  <c r="U189" i="1"/>
  <c r="U188"/>
  <c r="U187"/>
  <c r="U186"/>
  <c r="U185"/>
  <c r="U184"/>
  <c r="U183"/>
  <c r="U182"/>
  <c r="U181"/>
  <c r="U180"/>
  <c r="U179"/>
  <c r="U178"/>
  <c r="U177"/>
  <c r="U176"/>
  <c r="U175"/>
  <c r="U174"/>
  <c r="U173"/>
  <c r="U172"/>
  <c r="U171"/>
  <c r="U170"/>
  <c r="U169"/>
  <c r="U168"/>
  <c r="U167"/>
  <c r="U166"/>
  <c r="U165"/>
  <c r="U164"/>
  <c r="U163"/>
  <c r="U162"/>
  <c r="U161"/>
  <c r="U160"/>
  <c r="U159"/>
  <c r="U158"/>
  <c r="U157"/>
  <c r="U156"/>
  <c r="U155"/>
  <c r="U154"/>
  <c r="U153"/>
  <c r="U152"/>
  <c r="U151"/>
  <c r="U150"/>
  <c r="U149"/>
  <c r="U148"/>
  <c r="H148"/>
  <c r="H149" s="1"/>
  <c r="H150" s="1"/>
  <c r="H151" s="1"/>
  <c r="H152" s="1"/>
  <c r="H153" s="1"/>
  <c r="H154" s="1"/>
  <c r="H155" s="1"/>
  <c r="H156" s="1"/>
  <c r="H157" s="1"/>
  <c r="H158" s="1"/>
  <c r="H159" s="1"/>
  <c r="H160" s="1"/>
  <c r="H161" s="1"/>
  <c r="H162" s="1"/>
  <c r="H163" s="1"/>
  <c r="H164" s="1"/>
  <c r="H165" s="1"/>
  <c r="H166" s="1"/>
  <c r="H167" s="1"/>
  <c r="H168" s="1"/>
  <c r="H169" s="1"/>
  <c r="H170" s="1"/>
  <c r="H171" s="1"/>
  <c r="H172" s="1"/>
  <c r="H173" s="1"/>
  <c r="H174" s="1"/>
  <c r="H175" s="1"/>
  <c r="H176" s="1"/>
  <c r="H177" s="1"/>
  <c r="H178" s="1"/>
  <c r="H179" s="1"/>
  <c r="H180" s="1"/>
  <c r="H181" s="1"/>
  <c r="H182" s="1"/>
  <c r="H183" s="1"/>
  <c r="H184" s="1"/>
  <c r="H185" s="1"/>
  <c r="H186" s="1"/>
  <c r="H187" s="1"/>
  <c r="H188" s="1"/>
  <c r="H189" s="1"/>
  <c r="D148"/>
  <c r="D149" s="1"/>
  <c r="D66" i="4"/>
  <c r="D65"/>
  <c r="D64"/>
  <c r="D63"/>
  <c r="D62"/>
  <c r="D61"/>
  <c r="D60"/>
  <c r="D59"/>
  <c r="D58"/>
  <c r="D57"/>
  <c r="D56"/>
  <c r="D55"/>
  <c r="D54"/>
  <c r="D53"/>
  <c r="D52"/>
  <c r="D51"/>
  <c r="D50"/>
  <c r="D48"/>
  <c r="D47"/>
  <c r="D45"/>
  <c r="D44"/>
  <c r="D43"/>
  <c r="D42"/>
  <c r="D41"/>
  <c r="D40"/>
  <c r="D39"/>
  <c r="D38"/>
  <c r="D37"/>
  <c r="D36"/>
  <c r="D35"/>
  <c r="D34"/>
  <c r="D33"/>
  <c r="D32"/>
  <c r="D31"/>
  <c r="D30"/>
  <c r="D29"/>
  <c r="D28"/>
  <c r="D27"/>
  <c r="D26"/>
  <c r="D24"/>
  <c r="D23"/>
  <c r="D22"/>
  <c r="D21"/>
  <c r="D20"/>
  <c r="D19"/>
  <c r="D18"/>
  <c r="D17"/>
  <c r="D16"/>
  <c r="D15"/>
  <c r="D13"/>
  <c r="D12"/>
  <c r="D10"/>
  <c r="D9"/>
  <c r="D8"/>
  <c r="D7"/>
  <c r="D5"/>
  <c r="D4"/>
  <c r="D3"/>
  <c r="D2"/>
  <c r="D4" i="2"/>
  <c r="D5"/>
  <c r="D6"/>
  <c r="D7"/>
  <c r="D8"/>
  <c r="D9"/>
  <c r="D10"/>
  <c r="D11"/>
  <c r="D12"/>
  <c r="D13"/>
  <c r="D14"/>
  <c r="D15"/>
  <c r="D16"/>
  <c r="D17"/>
  <c r="D18"/>
  <c r="D19"/>
  <c r="D20"/>
  <c r="D21"/>
  <c r="D22"/>
  <c r="D23"/>
  <c r="D24"/>
  <c r="D25"/>
  <c r="D26"/>
  <c r="D27"/>
  <c r="D28"/>
  <c r="D29"/>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2"/>
  <c r="D73"/>
  <c r="D74"/>
  <c r="D75"/>
  <c r="D76"/>
  <c r="D77"/>
  <c r="D78"/>
  <c r="D79"/>
  <c r="D80"/>
  <c r="D81"/>
  <c r="D82"/>
  <c r="D83"/>
  <c r="D84"/>
  <c r="D2"/>
  <c r="U146" i="1"/>
  <c r="U145"/>
  <c r="U144"/>
  <c r="U143"/>
  <c r="U142"/>
  <c r="U141"/>
  <c r="U140"/>
  <c r="U139"/>
  <c r="U138"/>
  <c r="U137"/>
  <c r="U136"/>
  <c r="U135"/>
  <c r="U134"/>
  <c r="U133"/>
  <c r="U132"/>
  <c r="U131"/>
  <c r="U130"/>
  <c r="U129"/>
  <c r="U128"/>
  <c r="U127"/>
  <c r="U126"/>
  <c r="U125"/>
  <c r="U124"/>
  <c r="U123"/>
  <c r="U122"/>
  <c r="U121"/>
  <c r="U120"/>
  <c r="U119"/>
  <c r="U118"/>
  <c r="U117"/>
  <c r="U116"/>
  <c r="U115"/>
  <c r="U114"/>
  <c r="U113"/>
  <c r="U112"/>
  <c r="U111"/>
  <c r="U110"/>
  <c r="U109"/>
  <c r="U108"/>
  <c r="U107"/>
  <c r="U106"/>
  <c r="U105"/>
  <c r="U104"/>
  <c r="U103"/>
  <c r="U102"/>
  <c r="U101"/>
  <c r="U100"/>
  <c r="U99"/>
  <c r="U98"/>
  <c r="U97"/>
  <c r="U96"/>
  <c r="U95"/>
  <c r="U94"/>
  <c r="U93"/>
  <c r="U92"/>
  <c r="U91"/>
  <c r="U90"/>
  <c r="U89"/>
  <c r="U88"/>
  <c r="U87"/>
  <c r="U86"/>
  <c r="U85"/>
  <c r="U84"/>
  <c r="U83"/>
  <c r="U82"/>
  <c r="U81"/>
  <c r="U80"/>
  <c r="U79"/>
  <c r="U78"/>
  <c r="U77"/>
  <c r="U76"/>
  <c r="U75"/>
  <c r="U74"/>
  <c r="U73"/>
  <c r="U72"/>
  <c r="U71"/>
  <c r="U70"/>
  <c r="U69"/>
  <c r="U68"/>
  <c r="U67"/>
  <c r="U66"/>
  <c r="U65"/>
  <c r="U64"/>
  <c r="U63"/>
  <c r="U62"/>
  <c r="U61"/>
  <c r="U60"/>
  <c r="U59"/>
  <c r="U58"/>
  <c r="U57"/>
  <c r="U56"/>
  <c r="U55"/>
  <c r="U54"/>
  <c r="U53"/>
  <c r="U52"/>
  <c r="U51"/>
  <c r="U50"/>
  <c r="U49"/>
  <c r="U48"/>
  <c r="U47"/>
  <c r="U46"/>
  <c r="U45"/>
  <c r="U44"/>
  <c r="U43"/>
  <c r="U42"/>
  <c r="U41"/>
  <c r="U40"/>
  <c r="U39"/>
  <c r="U38"/>
  <c r="U37"/>
  <c r="U36"/>
  <c r="U35"/>
  <c r="U34"/>
  <c r="U33"/>
  <c r="U32"/>
  <c r="U31"/>
  <c r="U30"/>
  <c r="U29"/>
  <c r="U28"/>
  <c r="U27"/>
  <c r="U26"/>
  <c r="U25"/>
  <c r="U24"/>
  <c r="U23"/>
  <c r="U22"/>
  <c r="U21"/>
  <c r="U20"/>
  <c r="U19"/>
  <c r="U18"/>
  <c r="U17"/>
  <c r="U16"/>
  <c r="U15"/>
  <c r="U14"/>
  <c r="U13"/>
  <c r="U12"/>
  <c r="U11"/>
  <c r="U10"/>
  <c r="U9"/>
  <c r="U8"/>
  <c r="U7"/>
  <c r="U6"/>
  <c r="AA5"/>
  <c r="U5" s="1"/>
  <c r="AA4"/>
  <c r="U4" s="1"/>
  <c r="AA3"/>
  <c r="U3" s="1"/>
  <c r="AA2"/>
  <c r="U2" s="1"/>
  <c r="H2"/>
  <c r="H3" s="1"/>
  <c r="H4" s="1"/>
  <c r="H5" s="1"/>
  <c r="H6" s="1"/>
  <c r="H7" s="1"/>
  <c r="H8" s="1"/>
  <c r="H9" s="1"/>
  <c r="H10" s="1"/>
  <c r="H11" s="1"/>
  <c r="H12" s="1"/>
  <c r="H13" s="1"/>
  <c r="H14" s="1"/>
  <c r="H15" s="1"/>
  <c r="H16" s="1"/>
  <c r="H17" s="1"/>
  <c r="H18" s="1"/>
  <c r="H19" s="1"/>
  <c r="H20" s="1"/>
  <c r="H21" s="1"/>
  <c r="H22" s="1"/>
  <c r="H23" s="1"/>
  <c r="H24" s="1"/>
  <c r="H25" s="1"/>
  <c r="H26" s="1"/>
  <c r="H27" s="1"/>
  <c r="H28" s="1"/>
  <c r="H29" s="1"/>
  <c r="H30" s="1"/>
  <c r="H31" s="1"/>
  <c r="H32" s="1"/>
  <c r="H33" s="1"/>
  <c r="H34" s="1"/>
  <c r="H35" s="1"/>
  <c r="H36" s="1"/>
  <c r="H37" s="1"/>
  <c r="H38" s="1"/>
  <c r="H39" s="1"/>
  <c r="H40" s="1"/>
  <c r="H41" s="1"/>
  <c r="H42" s="1"/>
  <c r="H43" s="1"/>
  <c r="H44" s="1"/>
  <c r="H45" s="1"/>
  <c r="H46" s="1"/>
  <c r="H47" s="1"/>
  <c r="H48" s="1"/>
  <c r="H49" s="1"/>
  <c r="H50" s="1"/>
  <c r="H51" s="1"/>
  <c r="H52" s="1"/>
  <c r="H53" s="1"/>
  <c r="H54" s="1"/>
  <c r="H55" s="1"/>
  <c r="H56" s="1"/>
  <c r="H57" s="1"/>
  <c r="H58" s="1"/>
  <c r="H59" s="1"/>
  <c r="H60" s="1"/>
  <c r="H61" s="1"/>
  <c r="H62" s="1"/>
  <c r="H63" s="1"/>
  <c r="H64" s="1"/>
  <c r="H65" s="1"/>
  <c r="H66" s="1"/>
  <c r="H67" s="1"/>
  <c r="H68" s="1"/>
  <c r="H69" s="1"/>
  <c r="H70" s="1"/>
  <c r="H71" s="1"/>
  <c r="H72" s="1"/>
  <c r="H73" s="1"/>
  <c r="H74" s="1"/>
  <c r="H75" s="1"/>
  <c r="H76" s="1"/>
  <c r="H77" s="1"/>
  <c r="H78" s="1"/>
  <c r="H79" s="1"/>
  <c r="H80" s="1"/>
  <c r="H81" s="1"/>
  <c r="H82" s="1"/>
  <c r="H83" s="1"/>
  <c r="H84" s="1"/>
  <c r="H85" s="1"/>
  <c r="H86" s="1"/>
  <c r="H87" s="1"/>
  <c r="H88" s="1"/>
  <c r="H89" s="1"/>
  <c r="H90" s="1"/>
  <c r="H91" s="1"/>
  <c r="H92" s="1"/>
  <c r="H93" s="1"/>
  <c r="H94" s="1"/>
  <c r="H95" s="1"/>
  <c r="H96" s="1"/>
  <c r="H97" s="1"/>
  <c r="H98" s="1"/>
  <c r="H99" s="1"/>
  <c r="H100" s="1"/>
  <c r="H101" s="1"/>
  <c r="H102" s="1"/>
  <c r="H103" s="1"/>
  <c r="H104" s="1"/>
  <c r="H105" s="1"/>
  <c r="H106" s="1"/>
  <c r="H107" s="1"/>
  <c r="H108" s="1"/>
  <c r="H109" s="1"/>
  <c r="H110" s="1"/>
  <c r="H111" s="1"/>
  <c r="H112" s="1"/>
  <c r="H113" s="1"/>
  <c r="H114" s="1"/>
  <c r="H115" s="1"/>
  <c r="H116" s="1"/>
  <c r="H117" s="1"/>
  <c r="H118" s="1"/>
  <c r="H119" s="1"/>
  <c r="H120" s="1"/>
  <c r="H121" s="1"/>
  <c r="H122" s="1"/>
  <c r="H123" s="1"/>
  <c r="H124" s="1"/>
  <c r="H125" s="1"/>
  <c r="H126" s="1"/>
  <c r="H127" s="1"/>
  <c r="H128" s="1"/>
  <c r="H129" s="1"/>
  <c r="H130" s="1"/>
  <c r="H131" s="1"/>
  <c r="H132" s="1"/>
  <c r="H133" s="1"/>
  <c r="H134" s="1"/>
  <c r="H135" s="1"/>
  <c r="H136" s="1"/>
  <c r="H137" s="1"/>
  <c r="H138" s="1"/>
  <c r="H139" s="1"/>
  <c r="H140" s="1"/>
  <c r="H141" s="1"/>
  <c r="H142" s="1"/>
  <c r="H143" s="1"/>
  <c r="H144" s="1"/>
  <c r="H145" s="1"/>
  <c r="H146" s="1"/>
  <c r="D2"/>
  <c r="D3" s="1"/>
  <c r="E148" l="1"/>
  <c r="D150"/>
  <c r="E149"/>
  <c r="D4"/>
  <c r="E3"/>
  <c r="E2"/>
  <c r="D151" l="1"/>
  <c r="E150"/>
  <c r="D5"/>
  <c r="E4"/>
  <c r="D152" l="1"/>
  <c r="E151"/>
  <c r="D6"/>
  <c r="E5"/>
  <c r="D153" l="1"/>
  <c r="E152"/>
  <c r="E6"/>
  <c r="D7"/>
  <c r="D154" l="1"/>
  <c r="E153"/>
  <c r="E7"/>
  <c r="D8"/>
  <c r="D155" l="1"/>
  <c r="E154"/>
  <c r="E8"/>
  <c r="D10"/>
  <c r="D9"/>
  <c r="E9" s="1"/>
  <c r="D156" l="1"/>
  <c r="E155"/>
  <c r="E10"/>
  <c r="D11"/>
  <c r="D157" l="1"/>
  <c r="E156"/>
  <c r="E11"/>
  <c r="D12"/>
  <c r="D158" l="1"/>
  <c r="E157"/>
  <c r="E12"/>
  <c r="D13"/>
  <c r="D159" l="1"/>
  <c r="E158"/>
  <c r="E13"/>
  <c r="D14"/>
  <c r="D160" l="1"/>
  <c r="E159"/>
  <c r="E14"/>
  <c r="D15"/>
  <c r="D161" l="1"/>
  <c r="E160"/>
  <c r="E15"/>
  <c r="D16"/>
  <c r="D162" l="1"/>
  <c r="E161"/>
  <c r="E16"/>
  <c r="D17"/>
  <c r="D163" l="1"/>
  <c r="E162"/>
  <c r="E17"/>
  <c r="D18"/>
  <c r="D164" l="1"/>
  <c r="E163"/>
  <c r="D21"/>
  <c r="E21" s="1"/>
  <c r="E18"/>
  <c r="D19"/>
  <c r="D165" l="1"/>
  <c r="E164"/>
  <c r="D22"/>
  <c r="E22" s="1"/>
  <c r="D20"/>
  <c r="E19"/>
  <c r="D166" l="1"/>
  <c r="E165"/>
  <c r="D23"/>
  <c r="E20"/>
  <c r="D167" l="1"/>
  <c r="E166"/>
  <c r="D24"/>
  <c r="E23"/>
  <c r="D171" l="1"/>
  <c r="E171" s="1"/>
  <c r="D170"/>
  <c r="E170" s="1"/>
  <c r="D168"/>
  <c r="E167"/>
  <c r="D25"/>
  <c r="E24"/>
  <c r="D169" l="1"/>
  <c r="E168"/>
  <c r="D26"/>
  <c r="E25"/>
  <c r="D172" l="1"/>
  <c r="E169"/>
  <c r="D27"/>
  <c r="E26"/>
  <c r="D173" l="1"/>
  <c r="E172"/>
  <c r="D28"/>
  <c r="E27"/>
  <c r="D174" l="1"/>
  <c r="E173"/>
  <c r="D29"/>
  <c r="E28"/>
  <c r="D175" l="1"/>
  <c r="E174"/>
  <c r="D30"/>
  <c r="E29"/>
  <c r="D176" l="1"/>
  <c r="E175"/>
  <c r="D31"/>
  <c r="E30"/>
  <c r="D177" l="1"/>
  <c r="E176"/>
  <c r="D32"/>
  <c r="E31"/>
  <c r="D178" l="1"/>
  <c r="E177"/>
  <c r="D33"/>
  <c r="E32"/>
  <c r="D179" l="1"/>
  <c r="E178"/>
  <c r="D34"/>
  <c r="E33"/>
  <c r="D180" l="1"/>
  <c r="E179"/>
  <c r="D35"/>
  <c r="E34"/>
  <c r="D181" l="1"/>
  <c r="E180"/>
  <c r="D36"/>
  <c r="E35"/>
  <c r="D182" l="1"/>
  <c r="E181"/>
  <c r="D37"/>
  <c r="E36"/>
  <c r="D183" l="1"/>
  <c r="E182"/>
  <c r="D38"/>
  <c r="E37"/>
  <c r="D184" l="1"/>
  <c r="E183"/>
  <c r="D39"/>
  <c r="E38"/>
  <c r="D185" l="1"/>
  <c r="E184"/>
  <c r="D40"/>
  <c r="E39"/>
  <c r="D186" l="1"/>
  <c r="E185"/>
  <c r="D41"/>
  <c r="E40"/>
  <c r="D187" l="1"/>
  <c r="E186"/>
  <c r="D42"/>
  <c r="E41"/>
  <c r="D188" l="1"/>
  <c r="E187"/>
  <c r="D43"/>
  <c r="E42"/>
  <c r="D189" l="1"/>
  <c r="E189" s="1"/>
  <c r="E188"/>
  <c r="D44"/>
  <c r="E43"/>
  <c r="D45" l="1"/>
  <c r="E44"/>
  <c r="D46" l="1"/>
  <c r="E45"/>
  <c r="D47" l="1"/>
  <c r="E46"/>
  <c r="D48" l="1"/>
  <c r="E47"/>
  <c r="D49" l="1"/>
  <c r="E48"/>
  <c r="D50" l="1"/>
  <c r="E49"/>
  <c r="D51" l="1"/>
  <c r="E50"/>
  <c r="D52" l="1"/>
  <c r="E51"/>
  <c r="D53" l="1"/>
  <c r="E52"/>
  <c r="D54" l="1"/>
  <c r="E53"/>
  <c r="D55" l="1"/>
  <c r="E54"/>
  <c r="D56" l="1"/>
  <c r="E55"/>
  <c r="D57" l="1"/>
  <c r="E56"/>
  <c r="D58" l="1"/>
  <c r="E57"/>
  <c r="D59" l="1"/>
  <c r="E58"/>
  <c r="D60" l="1"/>
  <c r="E59"/>
  <c r="D61" l="1"/>
  <c r="E60"/>
  <c r="D62" l="1"/>
  <c r="E61"/>
  <c r="D63" l="1"/>
  <c r="E62"/>
  <c r="D64" l="1"/>
  <c r="E63"/>
  <c r="D65" l="1"/>
  <c r="E64"/>
  <c r="D66" l="1"/>
  <c r="E65"/>
  <c r="D67" l="1"/>
  <c r="E66"/>
  <c r="D68" l="1"/>
  <c r="E67"/>
  <c r="D69" l="1"/>
  <c r="E68"/>
  <c r="D70" l="1"/>
  <c r="E69"/>
  <c r="D71" l="1"/>
  <c r="E70"/>
  <c r="D72" l="1"/>
  <c r="E71"/>
  <c r="D73" l="1"/>
  <c r="E72"/>
  <c r="D74" l="1"/>
  <c r="E73"/>
  <c r="D75" l="1"/>
  <c r="E74"/>
  <c r="D76" l="1"/>
  <c r="E75"/>
  <c r="D77" l="1"/>
  <c r="E76"/>
  <c r="D78" l="1"/>
  <c r="E77"/>
  <c r="D79" l="1"/>
  <c r="E78"/>
  <c r="D80" l="1"/>
  <c r="E79"/>
  <c r="D81" l="1"/>
  <c r="E80"/>
  <c r="D82" l="1"/>
  <c r="E81"/>
  <c r="D83" l="1"/>
  <c r="E82"/>
  <c r="D84" l="1"/>
  <c r="E83"/>
  <c r="D85" l="1"/>
  <c r="E84"/>
  <c r="D86" l="1"/>
  <c r="E85"/>
  <c r="D87" l="1"/>
  <c r="E86"/>
  <c r="D88" l="1"/>
  <c r="E87"/>
  <c r="D89" l="1"/>
  <c r="E88"/>
  <c r="D90" l="1"/>
  <c r="E89"/>
  <c r="D91" l="1"/>
  <c r="E90"/>
  <c r="D92" l="1"/>
  <c r="E91"/>
  <c r="D93" l="1"/>
  <c r="E92"/>
  <c r="D94" l="1"/>
  <c r="E93"/>
  <c r="D95" l="1"/>
  <c r="E94"/>
  <c r="D96" l="1"/>
  <c r="E95"/>
  <c r="D97" l="1"/>
  <c r="E96"/>
  <c r="D98" l="1"/>
  <c r="E97"/>
  <c r="D99" l="1"/>
  <c r="E98"/>
  <c r="D100" l="1"/>
  <c r="E99"/>
  <c r="D101" l="1"/>
  <c r="E100"/>
  <c r="D102" l="1"/>
  <c r="E101"/>
  <c r="D103" l="1"/>
  <c r="E102"/>
  <c r="D104" l="1"/>
  <c r="E103"/>
  <c r="D105" l="1"/>
  <c r="E104"/>
  <c r="D106" l="1"/>
  <c r="E105"/>
  <c r="D107" l="1"/>
  <c r="E106"/>
  <c r="D108" l="1"/>
  <c r="E107"/>
  <c r="D109" l="1"/>
  <c r="E108"/>
  <c r="D110" l="1"/>
  <c r="E109"/>
  <c r="D111" l="1"/>
  <c r="E110"/>
  <c r="D112" l="1"/>
  <c r="E111"/>
  <c r="D113" l="1"/>
  <c r="E112"/>
  <c r="D114" l="1"/>
  <c r="E113"/>
  <c r="D115" l="1"/>
  <c r="E114"/>
  <c r="D116" l="1"/>
  <c r="E115"/>
  <c r="D117" l="1"/>
  <c r="E116"/>
  <c r="D118" l="1"/>
  <c r="E117"/>
  <c r="D119" l="1"/>
  <c r="E118"/>
  <c r="D120" l="1"/>
  <c r="E119"/>
  <c r="D121" l="1"/>
  <c r="E120"/>
  <c r="D122" l="1"/>
  <c r="E121"/>
  <c r="D123" l="1"/>
  <c r="E122"/>
  <c r="D124" l="1"/>
  <c r="E123"/>
  <c r="D125" l="1"/>
  <c r="E124"/>
  <c r="D126" l="1"/>
  <c r="E125"/>
  <c r="D127" l="1"/>
  <c r="E126"/>
  <c r="D128" l="1"/>
  <c r="E127"/>
  <c r="D129" l="1"/>
  <c r="E128"/>
  <c r="D130" l="1"/>
  <c r="E129"/>
  <c r="D131" l="1"/>
  <c r="E130"/>
  <c r="D132" l="1"/>
  <c r="E131"/>
  <c r="D133" l="1"/>
  <c r="E132"/>
  <c r="D134" l="1"/>
  <c r="E133"/>
  <c r="D135" l="1"/>
  <c r="E134"/>
  <c r="D136" l="1"/>
  <c r="E135"/>
  <c r="D137" l="1"/>
  <c r="E136"/>
  <c r="D138" l="1"/>
  <c r="E137"/>
  <c r="D139" l="1"/>
  <c r="E138"/>
  <c r="D140" l="1"/>
  <c r="E139"/>
  <c r="D141" l="1"/>
  <c r="E140"/>
  <c r="D142" l="1"/>
  <c r="E141"/>
  <c r="D143" l="1"/>
  <c r="E142"/>
  <c r="D144" l="1"/>
  <c r="E143"/>
  <c r="D145" l="1"/>
  <c r="E144"/>
  <c r="D146" l="1"/>
  <c r="E145"/>
  <c r="D147" l="1"/>
  <c r="E147" s="1"/>
  <c r="E146"/>
</calcChain>
</file>

<file path=xl/comments1.xml><?xml version="1.0" encoding="utf-8"?>
<comments xmlns="http://schemas.openxmlformats.org/spreadsheetml/2006/main">
  <authors>
    <author>Brad Baughman</author>
    <author>GOURMELEN, Youenn</author>
    <author>Rolf Kramer</author>
  </authors>
  <commentList>
    <comment ref="J1" authorId="0">
      <text>
        <r>
          <rPr>
            <b/>
            <sz val="8"/>
            <color indexed="81"/>
            <rFont val="Tahoma"/>
            <family val="2"/>
          </rPr>
          <t>Abstract Class:</t>
        </r>
        <r>
          <rPr>
            <sz val="8"/>
            <color indexed="81"/>
            <rFont val="Tahoma"/>
            <family val="2"/>
          </rPr>
          <t xml:space="preserve">
Y = Abstract Class
&lt;blank&gt; = Not an Abstract Class
Abstract classes will not contain CIs.  Abstract classes are used as building blocks to store attributes for the classes (or CITs) underneath them.  
</t>
        </r>
      </text>
    </comment>
    <comment ref="P1" authorId="0">
      <text>
        <r>
          <rPr>
            <sz val="8"/>
            <color indexed="81"/>
            <rFont val="Tahoma"/>
            <family val="2"/>
          </rPr>
          <t xml:space="preserve">Attribute Types of the enumeration type have defined values.  The values associated with these type of attribute types can be found on the "Enumeration List Values" tab of this document.This is for the source to uCMDB sync (ESL, R2)
</t>
        </r>
      </text>
    </comment>
    <comment ref="W1" authorId="1">
      <text>
        <r>
          <rPr>
            <b/>
            <sz val="8"/>
            <color indexed="81"/>
            <rFont val="Tahoma"/>
            <family val="2"/>
          </rPr>
          <t>Default for all:
Master Data Source = "Other HP"</t>
        </r>
      </text>
    </comment>
    <comment ref="W147" authorId="2">
      <text>
        <r>
          <rPr>
            <b/>
            <sz val="9"/>
            <color indexed="81"/>
            <rFont val="Tahoma"/>
            <family val="2"/>
          </rPr>
          <t>The record will not be sent to HPSM if not business applicaton</t>
        </r>
      </text>
    </comment>
    <comment ref="AA147" authorId="2">
      <text>
        <r>
          <rPr>
            <b/>
            <sz val="9"/>
            <color indexed="81"/>
            <rFont val="Tahoma"/>
            <family val="2"/>
          </rPr>
          <t>The record will not be sent to ESL if not business applicaton</t>
        </r>
        <r>
          <rPr>
            <sz val="9"/>
            <color indexed="81"/>
            <rFont val="Tahoma"/>
            <family val="2"/>
          </rPr>
          <t xml:space="preserve">
</t>
        </r>
      </text>
    </comment>
  </commentList>
</comments>
</file>

<file path=xl/sharedStrings.xml><?xml version="1.0" encoding="utf-8"?>
<sst xmlns="http://schemas.openxmlformats.org/spreadsheetml/2006/main" count="2686" uniqueCount="718">
  <si>
    <t>X</t>
  </si>
  <si>
    <t>Application</t>
  </si>
  <si>
    <t>logical_application</t>
  </si>
  <si>
    <t>Complete, self-contained, high-level software that performs a specific function directly for the end user or for another application.</t>
  </si>
  <si>
    <t>business_criticality_level</t>
  </si>
  <si>
    <t>Business Criticality Level</t>
  </si>
  <si>
    <t>integer</t>
  </si>
  <si>
    <t/>
  </si>
  <si>
    <t>Y</t>
  </si>
  <si>
    <t>city</t>
  </si>
  <si>
    <t>City</t>
  </si>
  <si>
    <t>string</t>
  </si>
  <si>
    <t>City location</t>
  </si>
  <si>
    <t>N</t>
  </si>
  <si>
    <t>country</t>
  </si>
  <si>
    <t>Country</t>
  </si>
  <si>
    <t>Country location</t>
  </si>
  <si>
    <t>data_adminstate</t>
  </si>
  <si>
    <t>Admin State</t>
  </si>
  <si>
    <t>adminstates_enum</t>
  </si>
  <si>
    <t>data_description</t>
  </si>
  <si>
    <t>Description</t>
  </si>
  <si>
    <t>Data Description</t>
  </si>
  <si>
    <t>Business Description</t>
  </si>
  <si>
    <t>Application_Instance</t>
  </si>
  <si>
    <t>appl_name_description</t>
  </si>
  <si>
    <t>Instance OR Application variable?</t>
  </si>
  <si>
    <t>Portfolio</t>
  </si>
  <si>
    <t>App Desc</t>
  </si>
  <si>
    <t>Key</t>
  </si>
  <si>
    <t>data_externalid</t>
  </si>
  <si>
    <t>External ID</t>
  </si>
  <si>
    <t>external source id: snmp index, data sources index etc.</t>
  </si>
  <si>
    <t>External Application ID</t>
  </si>
  <si>
    <t>external_id</t>
  </si>
  <si>
    <t>Calculated</t>
  </si>
  <si>
    <t>Required</t>
  </si>
  <si>
    <t>Hide this</t>
  </si>
  <si>
    <t>data_name</t>
  </si>
  <si>
    <t>Name</t>
  </si>
  <si>
    <t>App Name</t>
  </si>
  <si>
    <t>required</t>
  </si>
  <si>
    <t>data_name_app</t>
  </si>
  <si>
    <t>unique, lowercase, name of applicaton</t>
  </si>
  <si>
    <t>Configuration Item</t>
  </si>
  <si>
    <t>ESL Instance Name &amp; Monitoring Code</t>
  </si>
  <si>
    <t>appl_name_long</t>
  </si>
  <si>
    <t>data_note</t>
  </si>
  <si>
    <t>Note</t>
  </si>
  <si>
    <t>data_operationstate</t>
  </si>
  <si>
    <t>Operation State</t>
  </si>
  <si>
    <t>operationstates_enum</t>
  </si>
  <si>
    <t>0/Normal</t>
  </si>
  <si>
    <t>Initial Impact (problem.priority)</t>
  </si>
  <si>
    <t>Impact</t>
  </si>
  <si>
    <t>Availability</t>
  </si>
  <si>
    <t>impact</t>
  </si>
  <si>
    <t>data_origin</t>
  </si>
  <si>
    <t>Origin</t>
  </si>
  <si>
    <t>Manual</t>
  </si>
  <si>
    <t>data_source</t>
  </si>
  <si>
    <t>Created By</t>
  </si>
  <si>
    <t>data_updated_by</t>
  </si>
  <si>
    <t>Updated By</t>
  </si>
  <si>
    <t>digest</t>
  </si>
  <si>
    <t>Digest</t>
  </si>
  <si>
    <t>document_list</t>
  </si>
  <si>
    <t>Documents</t>
  </si>
  <si>
    <t>latitude</t>
  </si>
  <si>
    <t>Latitude</t>
  </si>
  <si>
    <t>longitude</t>
  </si>
  <si>
    <t>Longitude</t>
  </si>
  <si>
    <t>state</t>
  </si>
  <si>
    <t>State</t>
  </si>
  <si>
    <t>State location</t>
  </si>
  <si>
    <t>user_label</t>
  </si>
  <si>
    <t>User Label</t>
  </si>
  <si>
    <t>Used as user label</t>
  </si>
  <si>
    <t>system_status_enum</t>
  </si>
  <si>
    <t>System Status</t>
  </si>
  <si>
    <t>Status (iStatus)</t>
  </si>
  <si>
    <t>Status</t>
  </si>
  <si>
    <t>Admin</t>
  </si>
  <si>
    <t>lifecyclestatus</t>
  </si>
  <si>
    <t>environment_status_enum</t>
  </si>
  <si>
    <t>Environment Status</t>
  </si>
  <si>
    <t>Environment</t>
  </si>
  <si>
    <t>runtime_environment</t>
  </si>
  <si>
    <t>system_status</t>
  </si>
  <si>
    <t>System Status Value</t>
  </si>
  <si>
    <t>environment_status</t>
  </si>
  <si>
    <t>Environment Status Value</t>
  </si>
  <si>
    <t>rde_data_backup_policies</t>
  </si>
  <si>
    <t>Backup Policies</t>
  </si>
  <si>
    <t>Strategy for performing backups on the application</t>
  </si>
  <si>
    <t>custom_attribute1</t>
  </si>
  <si>
    <t>Customer Attribute 1</t>
  </si>
  <si>
    <t>custom_attribute2</t>
  </si>
  <si>
    <t>Customer Attribute 2</t>
  </si>
  <si>
    <t>custom_attribute3</t>
  </si>
  <si>
    <t>Customer Attribute 3</t>
  </si>
  <si>
    <t>custom_attribute4</t>
  </si>
  <si>
    <t>Customer Attribute 4</t>
  </si>
  <si>
    <t>custom_attribute5</t>
  </si>
  <si>
    <t>Customer Attribute 5</t>
  </si>
  <si>
    <t>cmdbid</t>
  </si>
  <si>
    <t>CMDB ID</t>
  </si>
  <si>
    <t>uCMDB Internal ID</t>
  </si>
  <si>
    <t>Rock ID &amp; Description &amp; ucmdbid</t>
  </si>
  <si>
    <t>uCMDB ID</t>
  </si>
  <si>
    <t>markasdelete</t>
  </si>
  <si>
    <t>Mark As Delete</t>
  </si>
  <si>
    <t>boolean</t>
  </si>
  <si>
    <t>Flag the CI for deletion</t>
  </si>
  <si>
    <t>related_ciexternalid</t>
  </si>
  <si>
    <t>Related CI External ID</t>
  </si>
  <si>
    <t>External source id of the parent CI</t>
  </si>
  <si>
    <t>related_cit</t>
  </si>
  <si>
    <t>Related CIT</t>
  </si>
  <si>
    <t>Related CI type of the parent CI (e.g. nt, datacenter)</t>
  </si>
  <si>
    <t>app_id</t>
  </si>
  <si>
    <t>Application ID</t>
  </si>
  <si>
    <t>long</t>
  </si>
  <si>
    <t>application_productnumber</t>
  </si>
  <si>
    <t>Product Number</t>
  </si>
  <si>
    <t>Product number</t>
  </si>
  <si>
    <t>rde_data_approval_workflow</t>
  </si>
  <si>
    <t>Approval Workflow</t>
  </si>
  <si>
    <t>rde_data_approval_workflow_enum</t>
  </si>
  <si>
    <t>Tool where approvals are to be managed</t>
  </si>
  <si>
    <t>rde_data_acronym_name</t>
  </si>
  <si>
    <t>Acronym Name</t>
  </si>
  <si>
    <t>Short Name  of application; 50 characters or less</t>
  </si>
  <si>
    <t>Serial Number</t>
  </si>
  <si>
    <t>App Acronym</t>
  </si>
  <si>
    <t>rde_data_legacy_id</t>
  </si>
  <si>
    <t>legacy ID</t>
  </si>
  <si>
    <t>Do not change; enter 000000 if requesting a new application; assigned by Solution Portfolio Manager</t>
  </si>
  <si>
    <t>Asset Tag</t>
  </si>
  <si>
    <t>App ID</t>
  </si>
  <si>
    <t>rde_data_application_information_link</t>
  </si>
  <si>
    <t>Application Information Link</t>
  </si>
  <si>
    <t>Main link to application and/or site where documentation can be found</t>
  </si>
  <si>
    <t>App Info Link</t>
  </si>
  <si>
    <t>rde_data_business_area</t>
  </si>
  <si>
    <t>Business Area</t>
  </si>
  <si>
    <t>rde_data_business_area_enum</t>
  </si>
  <si>
    <t>Main business process supported</t>
  </si>
  <si>
    <t>Finance</t>
  </si>
  <si>
    <t>Functional Mapping (L1) -- (renamed from Business Area)</t>
  </si>
  <si>
    <t>rde_data_business_subarea</t>
  </si>
  <si>
    <t>Business Subarea</t>
  </si>
  <si>
    <t>Business area within the main process supported</t>
  </si>
  <si>
    <t>Functional Mapping (L1) -- renamed from Business Subarea</t>
  </si>
  <si>
    <t>rde_data_business_stakeholder_email</t>
  </si>
  <si>
    <t>Business Stakeholder Email</t>
  </si>
  <si>
    <t>Business contact for any approval/information related to outages (planned and unplanned) or similar needs (TPC approvals, etc.)  Changes to this field must be validated by business or IT (Director) management</t>
  </si>
  <si>
    <t>Support Contact Email = Field Content
Support Contact Reason = "Business Stakeholder"</t>
  </si>
  <si>
    <t>Role=Instance Downtime Contact</t>
  </si>
  <si>
    <t>tbd</t>
  </si>
  <si>
    <t>App Manager (SAM)</t>
  </si>
  <si>
    <t>rde_data_business_stakeholder_details</t>
  </si>
  <si>
    <t>Business Stakeholder Details</t>
  </si>
  <si>
    <t>Support Contact Phone,
Support Contact Reason = "Business Stakeholder"</t>
  </si>
  <si>
    <t>Business Stakeholder Name</t>
  </si>
  <si>
    <t>rde_data_business_stakeholder_organization</t>
  </si>
  <si>
    <t>Business Stakeholder Organization</t>
  </si>
  <si>
    <t>rde_data_business_stakeholder_organization_enum</t>
  </si>
  <si>
    <t>Business organization of Business Stakeholder Name</t>
  </si>
  <si>
    <t>Business Stakeholder Org</t>
  </si>
  <si>
    <t>rde_data_key_business_user</t>
  </si>
  <si>
    <t>Key Business User</t>
  </si>
  <si>
    <t>Who in the business can be contacted directly for questionas about using this application; a business user of this application;1 or many names as needed.  IAD Manager/Solution Lead can adjust as needed</t>
  </si>
  <si>
    <t>rde_data_countries</t>
  </si>
  <si>
    <t>Countries</t>
  </si>
  <si>
    <t>Countires using this application</t>
  </si>
  <si>
    <t>rde_data_active_user_count</t>
  </si>
  <si>
    <t>Active User Count</t>
  </si>
  <si>
    <t>The number of active users of this application; 50 characters or less</t>
  </si>
  <si>
    <t>User Base</t>
  </si>
  <si>
    <t>rde_data_user_display_languages</t>
  </si>
  <si>
    <t>User Display Languages</t>
  </si>
  <si>
    <t>What languages do the screen displayes support</t>
  </si>
  <si>
    <t>rde_data_app_managed_by</t>
  </si>
  <si>
    <t>App Managed By</t>
  </si>
  <si>
    <t>rde_data_app_managed_by_enum</t>
  </si>
  <si>
    <t>Who supports this app</t>
  </si>
  <si>
    <t>Yes</t>
  </si>
  <si>
    <t>rde_data_ism_mgd</t>
  </si>
  <si>
    <t>ISM Mgd</t>
  </si>
  <si>
    <t>rde_data_ism_mgd_enum</t>
  </si>
  <si>
    <t>Does ISM support the hardware?</t>
  </si>
  <si>
    <t>rde_data_business_er_approver_email</t>
  </si>
  <si>
    <t>Business ER Approver Email</t>
  </si>
  <si>
    <t>The name of the person in the Business who has the authority to approve IT Enhancement Requests for the specified application/solution</t>
  </si>
  <si>
    <t>Support Contact Email = Field Content
Support Contact Reason = "Business ER Approver"</t>
  </si>
  <si>
    <t>Role=Instance Service Lead</t>
  </si>
  <si>
    <t>rde_data_business_er_approver_details</t>
  </si>
  <si>
    <t>Business ER Approver Details</t>
  </si>
  <si>
    <t>Support Contact Phone,
Support Contact Reason = "Business ER Approver"</t>
  </si>
  <si>
    <t>ER Approver</t>
  </si>
  <si>
    <t>rde_data_application_manager_email</t>
  </si>
  <si>
    <t>Application Manager Email</t>
  </si>
  <si>
    <t>ALU resource responsible for domain of applications</t>
  </si>
  <si>
    <t>Support Contact Email = Field Content
Support Contact Reason = "Application Manager"</t>
  </si>
  <si>
    <t>Role=Instance Account Delivery Manager</t>
  </si>
  <si>
    <t>rde_data_application_manager_details</t>
  </si>
  <si>
    <t>Application Manager Details</t>
  </si>
  <si>
    <t>ALU resource responsible for business facing, ER approval, contractor/outsource oversite, etc.</t>
  </si>
  <si>
    <t>Support Contact Phone,
Support Contact Reason = "Application Manager"</t>
  </si>
  <si>
    <t>rde_data_solution_lead_email</t>
  </si>
  <si>
    <t>Solution Lead Email</t>
  </si>
  <si>
    <t>Support Contact Email = Field Content
Support Contact Reason = "Solution Lead"</t>
  </si>
  <si>
    <t>rde_data_solution_lead_details</t>
  </si>
  <si>
    <t>Solution Lead Details</t>
  </si>
  <si>
    <t>Support Contact Phone,
Support Contact Reason = "Solution Lead"</t>
  </si>
  <si>
    <t>sm_data_technical_owner_details</t>
  </si>
  <si>
    <t>Ops Lead Details</t>
  </si>
  <si>
    <t>ALU or Outsourced resource managing the day-to-day operations of the applications including help desk support, outage reporting, and general application support; can be the same name as the Solution Lead</t>
  </si>
  <si>
    <t>Support Contact Email = Field Content
Support Contact Reason = "OPS Lead"</t>
  </si>
  <si>
    <t>rde_data_outsource_comments</t>
  </si>
  <si>
    <t>Outsource Comments</t>
  </si>
  <si>
    <t>Notes on Outsource or Sourcing</t>
  </si>
  <si>
    <t>rde_data_core_program</t>
  </si>
  <si>
    <t>Core Program</t>
  </si>
  <si>
    <t>rde_data_core_program_enum</t>
  </si>
  <si>
    <t>Funding for ER work associated with this application; values provided by PMO team</t>
  </si>
  <si>
    <t>Not Associated w/Core Program</t>
  </si>
  <si>
    <t>rde_data_sw_package_notes</t>
  </si>
  <si>
    <t>SW Package Notes</t>
  </si>
  <si>
    <t>Software package information if application is a packaged solution such as PeopleSoft, SAP</t>
  </si>
  <si>
    <t>rde_data_sw_release_notes</t>
  </si>
  <si>
    <t>SW Release Notes</t>
  </si>
  <si>
    <t>version info about the software</t>
  </si>
  <si>
    <t>rde_data_dev_language_and_tools</t>
  </si>
  <si>
    <t>Dev Language and Tools</t>
  </si>
  <si>
    <t>Programming languages</t>
  </si>
  <si>
    <t>rde_data_architecture</t>
  </si>
  <si>
    <t>Architecture</t>
  </si>
  <si>
    <t>rde_data_architecture_enum</t>
  </si>
  <si>
    <t>What is the application architecture?</t>
  </si>
  <si>
    <t>rde_data_database_notes</t>
  </si>
  <si>
    <t>Database Notes</t>
  </si>
  <si>
    <t>What database(s) does this application use?</t>
  </si>
  <si>
    <t>rde_data_service_window_proposed</t>
  </si>
  <si>
    <t>Service Window (Proposed)</t>
  </si>
  <si>
    <t>rde_data_service_window_proposed_enum</t>
  </si>
  <si>
    <t>Support hours for the application</t>
  </si>
  <si>
    <t>rde_data_service_window_comment</t>
  </si>
  <si>
    <t>Service Window Comment</t>
  </si>
  <si>
    <t>Comments in regards to Service Level or Window</t>
  </si>
  <si>
    <t>rde_data_application_lifecycle_status</t>
  </si>
  <si>
    <t>Application Lifecycle Status</t>
  </si>
  <si>
    <t>rde_data_application_lifecycle_status_enum</t>
  </si>
  <si>
    <t>The application’s disposition within the IT landscape</t>
  </si>
  <si>
    <t>Status to be Determined</t>
  </si>
  <si>
    <t>App Lifecycle Status</t>
  </si>
  <si>
    <t>rde_data_target_solution</t>
  </si>
  <si>
    <t>Target Solution</t>
  </si>
  <si>
    <t>Which application(s) will replace this solution?</t>
  </si>
  <si>
    <t>rde_data_decomm_date</t>
  </si>
  <si>
    <t>Decomm Date (if secured or stopped)</t>
  </si>
  <si>
    <t>rde_data_decomm_date_enum</t>
  </si>
  <si>
    <t>Current quarter this application will be decommissioned in or quarter it was decommissioned in if status is STOPPED; This date needs to be GREATER than or equal to the current quarter</t>
  </si>
  <si>
    <t>Decomm Date</t>
  </si>
  <si>
    <t>rde_data_original_decomm_date</t>
  </si>
  <si>
    <t>Original Decomm Date</t>
  </si>
  <si>
    <t>rde_data_original_decomm_date_enum</t>
  </si>
  <si>
    <t>Once decomm secured, this is the quarter that was initially targeted to turn down this application</t>
  </si>
  <si>
    <t>rde_data_decomm_target_date</t>
  </si>
  <si>
    <t>Decomm Target Date (if not secure)</t>
  </si>
  <si>
    <t>Best estimate of a decomm date if application decommissioning is not secured</t>
  </si>
  <si>
    <t>rde_data_decomm_notes</t>
  </si>
  <si>
    <t>Decomm Notes</t>
  </si>
  <si>
    <t>Information relating to decommissioning including issues or dependencies</t>
  </si>
  <si>
    <t>rde_data_pw_linked_to_network_logon</t>
  </si>
  <si>
    <t>PW Linked to Network Logon</t>
  </si>
  <si>
    <t>rde_data_pw_linked_to_network_logon_enum</t>
  </si>
  <si>
    <t>Whether app uses network logon as ID/Password</t>
  </si>
  <si>
    <t>rde_data_pwd_change_process</t>
  </si>
  <si>
    <t>PWD Change Process</t>
  </si>
  <si>
    <t>rde_data_pwd_change_process_enum</t>
  </si>
  <si>
    <t>Password Update Tool</t>
  </si>
  <si>
    <t>rde_data_primary_helpdesk</t>
  </si>
  <si>
    <t>Primary Helpdesk</t>
  </si>
  <si>
    <t>rde_data_primary_helpdesk_enum</t>
  </si>
  <si>
    <t>Which Helpdesk supports this application?</t>
  </si>
  <si>
    <t>Other</t>
  </si>
  <si>
    <t>rde_data_er_tool</t>
  </si>
  <si>
    <t>ER- Tool</t>
  </si>
  <si>
    <t>rde_data_er_tool_enum</t>
  </si>
  <si>
    <t>Tool used to track Enhancement Requests</t>
  </si>
  <si>
    <t>rde_data_incident_reporting_tool</t>
  </si>
  <si>
    <t>Incident Reporting Tool</t>
  </si>
  <si>
    <t>rde_data_incident_reporting_tool_enum</t>
  </si>
  <si>
    <t>Which tool supports defect reporting?</t>
  </si>
  <si>
    <t>rde_data_service_request_tool</t>
  </si>
  <si>
    <t>Service Request Tool</t>
  </si>
  <si>
    <t>rde_data_service_request_tool_enum</t>
  </si>
  <si>
    <t>Which tool supports service request tracking?</t>
  </si>
  <si>
    <t>rde_data_date_added_to_portfolio</t>
  </si>
  <si>
    <t>Date Added to Portfolio</t>
  </si>
  <si>
    <t>Date</t>
  </si>
  <si>
    <t>Enter date application was moved from business to IT Managed (-T in Origin) or date application was added to portfolio
Default date for existing applications will be Dec 01, 2006</t>
  </si>
  <si>
    <t>rde_data_ovsd_id</t>
  </si>
  <si>
    <t>OVSD ID</t>
  </si>
  <si>
    <t xml:space="preserve">ID number in OVSD Tool </t>
  </si>
  <si>
    <t>rde_data_assetctr_id</t>
  </si>
  <si>
    <t>AssetCtr ID</t>
  </si>
  <si>
    <t>ID number in Asset Center Tool</t>
  </si>
  <si>
    <t>rde_data_change_management_tool</t>
  </si>
  <si>
    <t>Change Management Tool</t>
  </si>
  <si>
    <t>rde_data_change_management_tool_enum</t>
  </si>
  <si>
    <t xml:space="preserve">The tool that your team uses for managing the lifecycle of Requests for Change from the initial request until deployment. </t>
  </si>
  <si>
    <t>rde_data_knowledge_management_tool</t>
  </si>
  <si>
    <t>Knowledge Management Tool</t>
  </si>
  <si>
    <t>rde_data_knowledge_management_tool_enum</t>
  </si>
  <si>
    <t>The tool that your team uses to hold helpdesk scripts, FAQs, and other knowledge about the application.</t>
  </si>
  <si>
    <t>rde_data_ticket_volume_er</t>
  </si>
  <si>
    <t>Ticket Volume ER</t>
  </si>
  <si>
    <t xml:space="preserve">The number of ER tickets per monththat are recorded for the solution. 
</t>
  </si>
  <si>
    <t>rde_data_ticket_volume_incident</t>
  </si>
  <si>
    <t>Ticket Volume Incident</t>
  </si>
  <si>
    <t>The number of DR tickets per month that are recorded for the solution.</t>
  </si>
  <si>
    <t>rde_data_ticket_volume_request</t>
  </si>
  <si>
    <t>Ticket Volume Request</t>
  </si>
  <si>
    <t xml:space="preserve">The number of SR tickets per month that are recorded for the solution. </t>
  </si>
  <si>
    <t>rde_data_ticket_volume_change</t>
  </si>
  <si>
    <t>Ticket Volume Change</t>
  </si>
  <si>
    <t>The number of Change  tickets per month that are recorded for the solution. Changes will include ER, Break/Fix, Maintenance, and Project related changes to the solution.</t>
  </si>
  <si>
    <t>rde_data_it_support_staff</t>
  </si>
  <si>
    <t>IT Support Staff</t>
  </si>
  <si>
    <t xml:space="preserve"> The number of support staff including outsourced resources or contractors for the solution that will handle any of the types of tickets (ER, SR, DR, Change). </t>
  </si>
  <si>
    <t>rde_data_documentation_quality</t>
  </si>
  <si>
    <t>Documentation Quality</t>
  </si>
  <si>
    <t>rde_data_documentation_quality_enum</t>
  </si>
  <si>
    <t>Application Documentation Available</t>
  </si>
  <si>
    <t>rde_data_notes</t>
  </si>
  <si>
    <t>Notes</t>
  </si>
  <si>
    <t>Document key changes; especially if Decomm info is altered</t>
  </si>
  <si>
    <t>Impact Description</t>
  </si>
  <si>
    <t>impact_description</t>
  </si>
  <si>
    <t>rde_data_incl_in_scorecard</t>
  </si>
  <si>
    <t>Incl in ScoreCard</t>
  </si>
  <si>
    <t>Boolean</t>
  </si>
  <si>
    <t>Is this application included in the ScoreCard ? Only Updated by IT Governance-Quality Team</t>
  </si>
  <si>
    <t>NO</t>
  </si>
  <si>
    <t>Incl. in Scorecard</t>
  </si>
  <si>
    <t>rde_data_book_close_impact</t>
  </si>
  <si>
    <t>Book Close Impact</t>
  </si>
  <si>
    <t xml:space="preserve">Is this application critical to the book close process?  Applications that answer YES will be closely monitored for changes during the qtr close periods </t>
  </si>
  <si>
    <t>Support Remarks</t>
  </si>
  <si>
    <t>Book Close Impacting</t>
  </si>
  <si>
    <t>rde_data_core_program_previous</t>
  </si>
  <si>
    <t>Core Program (Previous)</t>
  </si>
  <si>
    <t>Previous value of the Core Porgram field</t>
  </si>
  <si>
    <t>rde_data_reason_for_add</t>
  </si>
  <si>
    <t>Reason for Add</t>
  </si>
  <si>
    <t>Reason given as to why a new Solution is being added to the portfolio, such as created by Project XYZ, tranferred from the business, etc.</t>
  </si>
  <si>
    <t>rde_data_alias_names</t>
  </si>
  <si>
    <t>ALIAS NAMES</t>
  </si>
  <si>
    <t xml:space="preserve">Fully qualified DNS names associated with this server and any local aliases. </t>
  </si>
  <si>
    <t xml:space="preserve">Domain --&gt; 60 char only !!!! </t>
  </si>
  <si>
    <t>rde_data_doc_reference_url</t>
  </si>
  <si>
    <t>DOC REFERENCE URL</t>
  </si>
  <si>
    <t>string - 255</t>
  </si>
  <si>
    <t>URL to a relevant document for the CI</t>
  </si>
  <si>
    <t>rde_data_ci_owner</t>
  </si>
  <si>
    <t>CI OWNER</t>
  </si>
  <si>
    <t>Contact person between Configuration Management and the Owner Organization</t>
  </si>
  <si>
    <t>Role=Customer Instance Owner</t>
  </si>
  <si>
    <t xml:space="preserve">Application </t>
  </si>
  <si>
    <t>ci_owner</t>
  </si>
  <si>
    <t>rde_data_drp_class</t>
  </si>
  <si>
    <t>DRP CLASS</t>
  </si>
  <si>
    <t>rde_data_drp_class_enum</t>
  </si>
  <si>
    <t>Disaster Recovery Class.priority for restoring service after a disaster</t>
  </si>
  <si>
    <t>rde_data_last_cmdb_audit</t>
  </si>
  <si>
    <t>LAST CMDB AUDIT</t>
  </si>
  <si>
    <t>Date of the last audit of this CI</t>
  </si>
  <si>
    <t>rde_data_owner_organization</t>
  </si>
  <si>
    <t>OWNER ORGANIZATION</t>
  </si>
  <si>
    <t>rde_data_owner_organization_enum</t>
  </si>
  <si>
    <t>Organization for the Owner Person</t>
  </si>
  <si>
    <t>Title</t>
  </si>
  <si>
    <t>rde_data_security_category</t>
  </si>
  <si>
    <t>Security Category</t>
  </si>
  <si>
    <t>Separated words, such as
"Privacy/Personal,Financial,Customer,Product"</t>
  </si>
  <si>
    <t>rde_data_security_class</t>
  </si>
  <si>
    <t>Security_Class</t>
  </si>
  <si>
    <t>rde_data_security_class_enum</t>
  </si>
  <si>
    <t>Critical, Standard, Non-Critical</t>
  </si>
  <si>
    <t>rde_data_nsa_restricted</t>
  </si>
  <si>
    <t>NSA restricted ?</t>
  </si>
  <si>
    <t>Y, N</t>
  </si>
  <si>
    <t>NSA Indicator</t>
  </si>
  <si>
    <t>rde_data_criticity_of_application</t>
  </si>
  <si>
    <t>Critical Application</t>
  </si>
  <si>
    <t>Critical CI ?</t>
  </si>
  <si>
    <t>rde_data_url_on_key_user_link</t>
  </si>
  <si>
    <t>URL on Key User Link</t>
  </si>
  <si>
    <t>URL of the key user list for the app</t>
  </si>
  <si>
    <t>rde_data_nssr_scoping_approver_email</t>
  </si>
  <si>
    <t>NSSR scoping approver Email</t>
  </si>
  <si>
    <t>Person responsible for approving scoping</t>
  </si>
  <si>
    <t>Support Contact Email = Field Content
Support Contact Reason = "NSSR scoping approver"</t>
  </si>
  <si>
    <t>rde_data_nssr_scoping_approver_details</t>
  </si>
  <si>
    <t>NSSR scoping approver Details</t>
  </si>
  <si>
    <t>Support Contact Phone,
Support Contact Reason = "NSSR scoping approver"</t>
  </si>
  <si>
    <t>rde_data_purpose_function</t>
  </si>
  <si>
    <t>Purpose/Function</t>
  </si>
  <si>
    <t>rde_data_purpose_function_enum</t>
  </si>
  <si>
    <t>Purpose of CI</t>
  </si>
  <si>
    <t>IT</t>
  </si>
  <si>
    <t>Cost Center</t>
  </si>
  <si>
    <t>rde_data_ea_id</t>
  </si>
  <si>
    <t>EA ID</t>
  </si>
  <si>
    <t>ID for Enterprise Architecture Tool</t>
  </si>
  <si>
    <t>rde_data_eccn</t>
  </si>
  <si>
    <t>ECCN</t>
  </si>
  <si>
    <t>Compliance Classification</t>
  </si>
  <si>
    <t>rde_data_application_release_number</t>
  </si>
  <si>
    <t>Application Release Number</t>
  </si>
  <si>
    <t>Release Number</t>
  </si>
  <si>
    <t>application_instance</t>
  </si>
  <si>
    <t>version</t>
  </si>
  <si>
    <t>rde_data_customer_downtime_contact_email</t>
  </si>
  <si>
    <t>Customer Downtime Contact Email</t>
  </si>
  <si>
    <t>Support Contact Email = Field Content
Support Contact Reason = "Customer Downtime Contact"</t>
  </si>
  <si>
    <t>rde_data_customer_downtime_contact_details</t>
  </si>
  <si>
    <t>Customer Downtime Contact Details</t>
  </si>
  <si>
    <t>Support Contact Phone,
Support Contact Reason = "Customer Downtime Contact"</t>
  </si>
  <si>
    <t>rde_data_complexity</t>
  </si>
  <si>
    <t>Complexity</t>
  </si>
  <si>
    <t>rde_data_inf_complexity_enum</t>
  </si>
  <si>
    <t>rde_data_service_ci</t>
  </si>
  <si>
    <t>Service CI ?</t>
  </si>
  <si>
    <t>If this flag is set, then this CI will be create as a Service CI on top of the Application CI. The name of the Service CI will be the Acronym Name, ( affected service ) naming convention TBD</t>
  </si>
  <si>
    <t>rde_data_affected_service</t>
  </si>
  <si>
    <t>Affected Service</t>
  </si>
  <si>
    <t>rde_ci_owner_company</t>
  </si>
  <si>
    <t>CI Owner Company</t>
  </si>
  <si>
    <t>rde_ci_owner_company_enum</t>
  </si>
  <si>
    <t>Shows which company needs to update the CI record and is responsable to keep it accurate</t>
  </si>
  <si>
    <t>ALU</t>
  </si>
  <si>
    <t>sm_data_sourcing_accountable</t>
  </si>
  <si>
    <t>Sourcing Accountable</t>
  </si>
  <si>
    <t>sourcing_accountable_enum</t>
  </si>
  <si>
    <t>Select the right value for the Sourcing accountable CDC;CG-Direct;HP;Retained; or To be Confirmed</t>
  </si>
  <si>
    <t>MS.not.hp.managed</t>
  </si>
  <si>
    <t>Support Provider</t>
  </si>
  <si>
    <t>sm_data_customer_downtime_contact</t>
  </si>
  <si>
    <t>Customer Downtime Contact</t>
  </si>
  <si>
    <t>Who to contact if a System is Down</t>
  </si>
  <si>
    <t>rde_sm_locations</t>
  </si>
  <si>
    <t>Location Code</t>
  </si>
  <si>
    <t>enum</t>
  </si>
  <si>
    <t>Enumeration with Valid SM locations</t>
  </si>
  <si>
    <t>sm_data_location_code</t>
  </si>
  <si>
    <t>Location Code Value</t>
  </si>
  <si>
    <t>Location Code assigned to this CI in HP SM</t>
  </si>
  <si>
    <t>Location Name</t>
  </si>
  <si>
    <t>Region</t>
  </si>
  <si>
    <t>rde_sm_assignment</t>
  </si>
  <si>
    <t>Primary incident resolution group</t>
  </si>
  <si>
    <t>Enumeration with Valid SM assignment Groups</t>
  </si>
  <si>
    <t>sm_data_primary_incident_resolution_group</t>
  </si>
  <si>
    <t>Primary incident resolution group value</t>
  </si>
  <si>
    <t>Incident Resolution Group which would be initially assinged to an Incident for this CI</t>
  </si>
  <si>
    <t>Assignment (Primary Assignment Group )</t>
  </si>
  <si>
    <t>Initial Assignment Group</t>
  </si>
  <si>
    <t>sm_data_service_category_level_1</t>
  </si>
  <si>
    <t>Service Category Level 1</t>
  </si>
  <si>
    <t>Category Level 1 assinged to the CI for monitoring Incidents, a default mapping will apply if left blank</t>
  </si>
  <si>
    <t>Category</t>
  </si>
  <si>
    <t>sm_data_service_category_level_2</t>
  </si>
  <si>
    <t>Service Category Level 2</t>
  </si>
  <si>
    <t>Category Level 2 assinged to the CI for monitoring Incidents, a default mapping will apply if left blank</t>
  </si>
  <si>
    <t>SubCategory</t>
  </si>
  <si>
    <t>sm_data_service_category_level_3</t>
  </si>
  <si>
    <t>Service Category Level 3</t>
  </si>
  <si>
    <t>Category Level 3 assinged to the CI for monitoring Incidents, a default mapping will apply if left blank</t>
  </si>
  <si>
    <t>ProductType</t>
  </si>
  <si>
    <t>sm_data_technical_owner</t>
  </si>
  <si>
    <t>Ops Lead Email</t>
  </si>
  <si>
    <t>Email of Technical Contact for the CI ( usually HP contact for HP managed CI)</t>
  </si>
  <si>
    <t>Contact Name &amp; support contacts Email + Support Contact Reason = "OPS Lead"</t>
  </si>
  <si>
    <t>Role=Delivery Instance Owner</t>
  </si>
  <si>
    <t>rde_sm_cm3approver</t>
  </si>
  <si>
    <t>Approver Groups</t>
  </si>
  <si>
    <t>populated with Drop down values from HPSM</t>
  </si>
  <si>
    <t>sm_data_approver_groups</t>
  </si>
  <si>
    <t>Approver Groups Value</t>
  </si>
  <si>
    <t>Put here workgroups that need to approve. Separate the workgroups with "|". Approval will be required in the order the workgroups are provided in</t>
  </si>
  <si>
    <t>Approval Groups</t>
  </si>
  <si>
    <t>sm_data_slo_group_enum</t>
  </si>
  <si>
    <t>SLO Group</t>
  </si>
  <si>
    <t>SLO assigned to the CI in Service Manager, select from the list</t>
  </si>
  <si>
    <t>CI Group</t>
  </si>
  <si>
    <t>Service Level &amp; Availability</t>
  </si>
  <si>
    <t>rde_sm_departments</t>
  </si>
  <si>
    <t>Department Code</t>
  </si>
  <si>
    <t>Enumeration with Valid SM departments</t>
  </si>
  <si>
    <t>sm_data_department_code</t>
  </si>
  <si>
    <t>Department Code Value</t>
  </si>
  <si>
    <t>Department Code assigned to this CI in HP SM</t>
  </si>
  <si>
    <t>Department</t>
  </si>
  <si>
    <t>rde_data_sox</t>
  </si>
  <si>
    <t>SOX</t>
  </si>
  <si>
    <t>Yes = the application, database or server CI is SOX = HPSM Critical
No = the application, database or server CI is not SOX
Defaults to No  = HPSM "not applicable"</t>
  </si>
  <si>
    <t>rde_sm_cm3coordinator</t>
  </si>
  <si>
    <t>Change Coordinator Workgroup</t>
  </si>
  <si>
    <t>sm_data_change_coordinator_wgrp</t>
  </si>
  <si>
    <t>Change Coordinator Workgroup value</t>
  </si>
  <si>
    <t>Put in the Change Coordinator workgroup as found in HPSM</t>
  </si>
  <si>
    <t>Support Groups</t>
  </si>
  <si>
    <t>rde_sm_cm3management</t>
  </si>
  <si>
    <t>Change Management Workgroup</t>
  </si>
  <si>
    <t>sm_data_change_manager_wgrp</t>
  </si>
  <si>
    <t>Change Management Workgroup Value</t>
  </si>
  <si>
    <t>Put in the Change Manager workgroup as found in HPSM</t>
  </si>
  <si>
    <t>rde_sm_cm3implementer</t>
  </si>
  <si>
    <t>Change Implementer Workgroup</t>
  </si>
  <si>
    <t>sm_data_change_impl_wgrp</t>
  </si>
  <si>
    <t>Change Implementer Workgroup Value</t>
  </si>
  <si>
    <t>Put in the Change Implementor workgroup as found in HPSM</t>
  </si>
  <si>
    <t>rde_sm_cm3supervisor</t>
  </si>
  <si>
    <t>Change Supervisor Workgroup</t>
  </si>
  <si>
    <t>sm_data_change_supervisor_wrgp</t>
  </si>
  <si>
    <t>Change Supervisor Workgroup Value</t>
  </si>
  <si>
    <t>Put in the Change Supervisor workgroup as found in HPSM</t>
  </si>
  <si>
    <t>sm_data_sm_linkage</t>
  </si>
  <si>
    <t>SM Linkage</t>
  </si>
  <si>
    <t>sm_linkage_enum</t>
  </si>
  <si>
    <t>enum:values ESL;R2;uCMDB</t>
  </si>
  <si>
    <t>rde_sm_configgroup</t>
  </si>
  <si>
    <t>Config Management Workgroup</t>
  </si>
  <si>
    <t>sm_data_cfg_group</t>
  </si>
  <si>
    <t>Config Management Workgroup Value</t>
  </si>
  <si>
    <t>Put in the Config Management workgroup as found in HPSM</t>
  </si>
  <si>
    <t>Support Groups &amp; MS.Config.mgmnt.assign.group</t>
  </si>
  <si>
    <t>rde_data_outsourced_to</t>
  </si>
  <si>
    <t>Outsourced To</t>
  </si>
  <si>
    <t>outsourced_to_enum</t>
  </si>
  <si>
    <t>Choose correct value from drop down list</t>
  </si>
  <si>
    <t>Network Name</t>
  </si>
  <si>
    <t>application_type</t>
  </si>
  <si>
    <t>Application Type</t>
  </si>
  <si>
    <t>Type of Application, If not Business Application then the CI is not synchronized with HPSM and ESL</t>
  </si>
  <si>
    <t>instance_category</t>
  </si>
  <si>
    <t>Class in scope for HPSM interface</t>
  </si>
  <si>
    <t>Relational Name</t>
  </si>
  <si>
    <t>CIT Tech Name</t>
  </si>
  <si>
    <t>CiTechInternal</t>
  </si>
  <si>
    <t>Unique Attrib identifier</t>
  </si>
  <si>
    <t>Order</t>
  </si>
  <si>
    <t>CIT Display Name</t>
  </si>
  <si>
    <t>CIT Disp Internal</t>
  </si>
  <si>
    <t>CIT Description</t>
  </si>
  <si>
    <t>Abstract Class</t>
  </si>
  <si>
    <t>Required / Key</t>
  </si>
  <si>
    <t>Changed By RDE</t>
  </si>
  <si>
    <t>Added By RDE</t>
  </si>
  <si>
    <t>Attribute Tech Name</t>
  </si>
  <si>
    <t>Attribute Display Name</t>
  </si>
  <si>
    <t>Attribute Type</t>
  </si>
  <si>
    <t>Value 
Size</t>
  </si>
  <si>
    <t>Attribute Description</t>
  </si>
  <si>
    <t>Required (Process)</t>
  </si>
  <si>
    <t>Default value if empty from source</t>
  </si>
  <si>
    <t>Part of an Interface ?</t>
  </si>
  <si>
    <t>Send to HPSM?</t>
  </si>
  <si>
    <t>HPSM
Name</t>
  </si>
  <si>
    <t>ESL to uCMDB mapping</t>
  </si>
  <si>
    <t>Redfish to uCMDB mapping</t>
  </si>
  <si>
    <t>Reporting Req</t>
  </si>
  <si>
    <t>uCMDB to ESL</t>
  </si>
  <si>
    <t>Change Control ?</t>
  </si>
  <si>
    <t>Protege Class</t>
  </si>
  <si>
    <t>Protege Attribute</t>
  </si>
  <si>
    <t>Remark</t>
  </si>
  <si>
    <t>Source</t>
  </si>
  <si>
    <t>Label</t>
  </si>
  <si>
    <t>ALS Notes</t>
  </si>
  <si>
    <t>Main Region</t>
  </si>
  <si>
    <t>B&amp;ITT Process Domain</t>
  </si>
  <si>
    <t>IS/IT App Mgd Org</t>
  </si>
  <si>
    <t>IS/IT Infra Mgd</t>
  </si>
  <si>
    <t>App Director (SAM)</t>
  </si>
  <si>
    <t>Solution Lead (SAM)</t>
  </si>
  <si>
    <t>Ops Lead</t>
  </si>
  <si>
    <t>Outsource Responsible</t>
  </si>
  <si>
    <t>Outsource/Sourcing Comments</t>
  </si>
  <si>
    <t>Service Level (Proposed)</t>
  </si>
  <si>
    <t>Support Staff Count</t>
  </si>
  <si>
    <t>Defect Reporting Tool</t>
  </si>
  <si>
    <t>ER-Tool</t>
  </si>
  <si>
    <t>Ticket Volume Changes</t>
  </si>
  <si>
    <t>Ticket Volume DR</t>
  </si>
  <si>
    <t>Ticket Volume SR</t>
  </si>
  <si>
    <t>Server O/S</t>
  </si>
  <si>
    <t>Server Comments</t>
  </si>
  <si>
    <t>Web Browsers Supported</t>
  </si>
  <si>
    <t>Client Comments</t>
  </si>
  <si>
    <t>Desktop Client O/S Supported</t>
  </si>
  <si>
    <t>MS Office Integration Required</t>
  </si>
  <si>
    <t>App Security</t>
  </si>
  <si>
    <t>Security Comments</t>
  </si>
  <si>
    <t>Database &amp; Version</t>
  </si>
  <si>
    <t>SW Package</t>
  </si>
  <si>
    <t>SW Release</t>
  </si>
  <si>
    <t>Backup Req. (Retention Period)</t>
  </si>
  <si>
    <t>Backup Notes</t>
  </si>
  <si>
    <t>PWD Expiration Notice</t>
  </si>
  <si>
    <t>Date App Moved to Production</t>
  </si>
  <si>
    <t>Date Marked Stopped</t>
  </si>
  <si>
    <t>Modified By</t>
  </si>
  <si>
    <t>Modified</t>
  </si>
  <si>
    <t>Created</t>
  </si>
  <si>
    <t>Change Notes</t>
  </si>
  <si>
    <t>HP T-E2E Decom Assessment</t>
  </si>
  <si>
    <t>Business Critical App Identification</t>
  </si>
  <si>
    <t>Portfolio Type</t>
  </si>
  <si>
    <t>R&amp;D Tool</t>
  </si>
  <si>
    <t>Item Type</t>
  </si>
  <si>
    <t>Path</t>
  </si>
  <si>
    <t>Nr.</t>
  </si>
  <si>
    <t>appid-instance</t>
  </si>
  <si>
    <t>acronym-instance:app:alu</t>
  </si>
  <si>
    <t>Fixed</t>
  </si>
  <si>
    <t>MIGRATION</t>
  </si>
  <si>
    <t>acronym-instance</t>
  </si>
  <si>
    <t>OVSD Applications</t>
  </si>
  <si>
    <t>Business Application / Other</t>
  </si>
  <si>
    <t>Processed</t>
  </si>
  <si>
    <t>New Acronym required</t>
  </si>
  <si>
    <t>not mapped?</t>
  </si>
  <si>
    <t>Primary Incident Resolution Group</t>
  </si>
  <si>
    <t>N/A</t>
  </si>
  <si>
    <t>not required</t>
  </si>
  <si>
    <t>Workgroup Source</t>
  </si>
  <si>
    <t>No Input</t>
  </si>
  <si>
    <t>Associated uCMDB field</t>
  </si>
  <si>
    <t>Legacy ID</t>
  </si>
  <si>
    <t>Name with env</t>
  </si>
  <si>
    <t>Owner Org (via mapping)</t>
  </si>
  <si>
    <t>(Part of Purpose/Function)</t>
  </si>
  <si>
    <t>PF Origin OR uCMDB Origin?</t>
  </si>
  <si>
    <t>PF Acronym OR New Name? (unique?)</t>
  </si>
  <si>
    <t>OWNER PERSON NAME (OVSD?)</t>
  </si>
  <si>
    <t>SecuritySheet</t>
  </si>
  <si>
    <t>Security Class</t>
  </si>
  <si>
    <t>Backup Notes + Backup Req. (Retention Period)</t>
  </si>
  <si>
    <t>Consolidate 2 fields from Portfolio into 1 field uCMDB.</t>
  </si>
  <si>
    <t>New Field</t>
  </si>
  <si>
    <t>Application Interface</t>
  </si>
  <si>
    <t>RDE_Application Interface</t>
  </si>
  <si>
    <t xml:space="preserve">Configuration Management establishes the search code when the CI is created. Search Codes must be unique. </t>
  </si>
  <si>
    <t>rde_app_interface_data</t>
  </si>
  <si>
    <t>Application Interface Data</t>
  </si>
  <si>
    <t>rde_interface_frequency</t>
  </si>
  <si>
    <t>Interface Frequency</t>
  </si>
  <si>
    <t>How often does the interface run</t>
  </si>
  <si>
    <t>rde_interface_vol_average</t>
  </si>
  <si>
    <t>Interface volume average</t>
  </si>
  <si>
    <t>Interface volume peak</t>
  </si>
  <si>
    <t>rde_interface_vol_peak</t>
  </si>
  <si>
    <t>unused System Status</t>
  </si>
  <si>
    <t>rde_data_system_status_int</t>
  </si>
  <si>
    <t>system_status_int_enum</t>
  </si>
  <si>
    <t>always production</t>
  </si>
  <si>
    <t>rde_data_long_name</t>
  </si>
  <si>
    <t>Long Name</t>
  </si>
  <si>
    <t>The name of the interface.  May be specified as the BOD Name such as AcknowledgePO008(Provider) or as a combination of the 2 applications such as CDS to FILENET.</t>
  </si>
  <si>
    <t>rde_data_interface_external_output</t>
  </si>
  <si>
    <t>Application Interface External Output</t>
  </si>
  <si>
    <t>Used only for External Input Interfaces:
The company that is sending the data to Alcatel-Lucent</t>
  </si>
  <si>
    <t>rde_data_application_interface_partner</t>
  </si>
  <si>
    <t>Application Interface Partner</t>
  </si>
  <si>
    <t>Used only for External Input or External Output interfaces: 
For external input:
The name of the company sending data to Alcatel-Lucent
For external output:
The name of the company receiving data from Alcatel-Lucent</t>
  </si>
  <si>
    <t>rde_data_application_interface_technology</t>
  </si>
  <si>
    <t>Application Interface Technology</t>
  </si>
  <si>
    <t>The technology used to send the interface data.
For example: FTP, Connect Direct, etc.</t>
  </si>
  <si>
    <t>rde_data_app_interface_external_input</t>
  </si>
  <si>
    <t>Application Interface External Input</t>
  </si>
  <si>
    <t>INTERFACE_EXTERNAL_OUTPUT</t>
  </si>
  <si>
    <t>Interface</t>
  </si>
  <si>
    <t>interface_external_output</t>
  </si>
  <si>
    <t>interface_partners</t>
  </si>
  <si>
    <t>APPLICATION_INTERFACE_PARTNERS</t>
  </si>
  <si>
    <t>interface_technology</t>
  </si>
  <si>
    <t>APPLICATION INTERFACE_TECHNOLOGY</t>
  </si>
  <si>
    <t>interface_external_input</t>
  </si>
  <si>
    <t>INTERFACE_EXTERNAL_INPUT</t>
  </si>
  <si>
    <t>interface_data</t>
  </si>
  <si>
    <t>APPLICATION INTERFACE_DATA</t>
  </si>
  <si>
    <t>NAME</t>
  </si>
  <si>
    <t>DESCRIPTION_4000</t>
  </si>
  <si>
    <t>OVSD Interface</t>
  </si>
  <si>
    <t>calculated_pf_style_number</t>
  </si>
  <si>
    <t>new_interface_name</t>
  </si>
  <si>
    <t>cd_appInstRelationships</t>
  </si>
  <si>
    <t>contentDescription</t>
  </si>
  <si>
    <t>partner</t>
  </si>
  <si>
    <t>technology</t>
  </si>
  <si>
    <t>externalInput</t>
  </si>
  <si>
    <t>externalOutput</t>
  </si>
  <si>
    <t>name</t>
  </si>
  <si>
    <t>TM  Interface template</t>
  </si>
  <si>
    <t>TM  Interface template sheet</t>
  </si>
  <si>
    <t>TM  Interface template attributes</t>
  </si>
  <si>
    <t>description</t>
  </si>
  <si>
    <t>searchCode</t>
  </si>
  <si>
    <t>uid</t>
  </si>
  <si>
    <t>outsourced_to</t>
  </si>
  <si>
    <t>SystemStatus</t>
  </si>
  <si>
    <t>Application Director (SAM) MAPPING</t>
  </si>
  <si>
    <r>
      <t xml:space="preserve">Service Level (Proposed) </t>
    </r>
    <r>
      <rPr>
        <sz val="10"/>
        <color rgb="FFFF0000"/>
        <rFont val="Verdana"/>
        <family val="2"/>
      </rPr>
      <t>CLEARED on request of APPS Item 8</t>
    </r>
  </si>
</sst>
</file>

<file path=xl/styles.xml><?xml version="1.0" encoding="utf-8"?>
<styleSheet xmlns="http://schemas.openxmlformats.org/spreadsheetml/2006/main">
  <fonts count="23">
    <font>
      <sz val="10"/>
      <color theme="1"/>
      <name val="Verdana"/>
      <family val="2"/>
    </font>
    <font>
      <sz val="10"/>
      <color rgb="FF9C6500"/>
      <name val="Verdana"/>
      <family val="2"/>
    </font>
    <font>
      <sz val="10"/>
      <name val="Arial"/>
      <family val="2"/>
    </font>
    <font>
      <sz val="10"/>
      <name val="Arial"/>
      <family val="2"/>
    </font>
    <font>
      <sz val="11"/>
      <color rgb="FF9C0006"/>
      <name val="Calibri"/>
      <family val="2"/>
      <scheme val="minor"/>
    </font>
    <font>
      <sz val="11"/>
      <color indexed="10"/>
      <name val="Calibri"/>
      <family val="2"/>
    </font>
    <font>
      <sz val="10"/>
      <color indexed="8"/>
      <name val="Arial"/>
      <family val="2"/>
    </font>
    <font>
      <sz val="11"/>
      <color theme="1"/>
      <name val="Calibri"/>
      <family val="2"/>
      <scheme val="minor"/>
    </font>
    <font>
      <sz val="10"/>
      <color theme="1"/>
      <name val="Arial"/>
      <family val="2"/>
    </font>
    <font>
      <sz val="11"/>
      <color indexed="60"/>
      <name val="Calibri"/>
      <family val="2"/>
    </font>
    <font>
      <b/>
      <sz val="9"/>
      <color indexed="81"/>
      <name val="Tahoma"/>
      <family val="2"/>
    </font>
    <font>
      <sz val="9"/>
      <color indexed="81"/>
      <name val="Tahoma"/>
      <family val="2"/>
    </font>
    <font>
      <b/>
      <sz val="11"/>
      <color indexed="60"/>
      <name val="Calibri"/>
      <family val="2"/>
    </font>
    <font>
      <b/>
      <sz val="10"/>
      <color indexed="9"/>
      <name val="Arial"/>
      <family val="2"/>
    </font>
    <font>
      <b/>
      <sz val="8"/>
      <color indexed="81"/>
      <name val="Tahoma"/>
      <family val="2"/>
    </font>
    <font>
      <sz val="8"/>
      <color indexed="81"/>
      <name val="Tahoma"/>
      <family val="2"/>
    </font>
    <font>
      <sz val="10"/>
      <color rgb="FF9C0006"/>
      <name val="Verdana"/>
      <family val="2"/>
    </font>
    <font>
      <b/>
      <sz val="10"/>
      <color theme="1"/>
      <name val="Verdana"/>
      <family val="2"/>
    </font>
    <font>
      <b/>
      <sz val="11"/>
      <color theme="1"/>
      <name val="Trebuchet MS"/>
      <family val="2"/>
    </font>
    <font>
      <sz val="10"/>
      <name val="Arial"/>
    </font>
    <font>
      <sz val="11"/>
      <color indexed="8"/>
      <name val="Calibri"/>
      <family val="2"/>
    </font>
    <font>
      <sz val="10"/>
      <color indexed="12"/>
      <name val="Arial"/>
      <family val="2"/>
    </font>
    <font>
      <sz val="10"/>
      <color rgb="FFFF0000"/>
      <name val="Verdana"/>
      <family val="2"/>
    </font>
  </fonts>
  <fills count="11">
    <fill>
      <patternFill patternType="none"/>
    </fill>
    <fill>
      <patternFill patternType="gray125"/>
    </fill>
    <fill>
      <patternFill patternType="solid">
        <fgColor rgb="FFFFC7CE"/>
      </patternFill>
    </fill>
    <fill>
      <patternFill patternType="solid">
        <fgColor rgb="FFFFEB9C"/>
      </patternFill>
    </fill>
    <fill>
      <patternFill patternType="solid">
        <fgColor indexed="43"/>
      </patternFill>
    </fill>
    <fill>
      <patternFill patternType="solid">
        <fgColor indexed="23"/>
        <bgColor indexed="64"/>
      </patternFill>
    </fill>
    <fill>
      <patternFill patternType="solid">
        <fgColor rgb="FF00B0F0"/>
        <bgColor indexed="64"/>
      </patternFill>
    </fill>
    <fill>
      <patternFill patternType="solid">
        <fgColor rgb="FFFFFF00"/>
        <bgColor indexed="64"/>
      </patternFill>
    </fill>
    <fill>
      <patternFill patternType="solid">
        <fgColor theme="3" tint="0.59999389629810485"/>
        <bgColor indexed="64"/>
      </patternFill>
    </fill>
    <fill>
      <patternFill patternType="solid">
        <fgColor indexed="44"/>
      </patternFill>
    </fill>
    <fill>
      <patternFill patternType="solid">
        <fgColor rgb="FFFFC000"/>
        <bgColor indexed="64"/>
      </patternFill>
    </fill>
  </fills>
  <borders count="2">
    <border>
      <left/>
      <right/>
      <top/>
      <bottom/>
      <diagonal/>
    </border>
    <border>
      <left/>
      <right style="thin">
        <color indexed="9"/>
      </right>
      <top/>
      <bottom/>
      <diagonal/>
    </border>
  </borders>
  <cellStyleXfs count="11">
    <xf numFmtId="0" fontId="0" fillId="0" borderId="0"/>
    <xf numFmtId="0" fontId="1" fillId="3" borderId="0" applyNumberFormat="0" applyBorder="0" applyAlignment="0" applyProtection="0"/>
    <xf numFmtId="0" fontId="4" fillId="2" borderId="0" applyNumberFormat="0" applyBorder="0" applyAlignment="0" applyProtection="0"/>
    <xf numFmtId="0" fontId="2" fillId="0" borderId="0"/>
    <xf numFmtId="0" fontId="5" fillId="0" borderId="0" applyNumberFormat="0" applyFill="0" applyBorder="0" applyAlignment="0" applyProtection="0"/>
    <xf numFmtId="0" fontId="2" fillId="0" borderId="0"/>
    <xf numFmtId="0" fontId="7" fillId="0" borderId="0"/>
    <xf numFmtId="0" fontId="9" fillId="4" borderId="0" applyNumberFormat="0" applyBorder="0" applyAlignment="0" applyProtection="0"/>
    <xf numFmtId="0" fontId="2" fillId="0" borderId="0"/>
    <xf numFmtId="0" fontId="16" fillId="2" borderId="0" applyNumberFormat="0" applyBorder="0" applyAlignment="0" applyProtection="0"/>
    <xf numFmtId="0" fontId="20" fillId="9" borderId="0" applyNumberFormat="0" applyBorder="0" applyAlignment="0" applyProtection="0"/>
  </cellStyleXfs>
  <cellXfs count="32">
    <xf numFmtId="0" fontId="0" fillId="0" borderId="0" xfId="0"/>
    <xf numFmtId="0" fontId="2" fillId="0" borderId="0" xfId="0" applyFont="1"/>
    <xf numFmtId="0" fontId="0" fillId="0" borderId="0" xfId="0" applyAlignment="1">
      <alignment wrapText="1"/>
    </xf>
    <xf numFmtId="0" fontId="3" fillId="0" borderId="0" xfId="0" applyFont="1"/>
    <xf numFmtId="0" fontId="2" fillId="0" borderId="0" xfId="5" applyFont="1" applyFill="1" applyBorder="1"/>
    <xf numFmtId="0" fontId="6" fillId="0" borderId="0" xfId="5" applyFont="1" applyFill="1" applyBorder="1" applyAlignment="1">
      <alignment horizontal="left" vertical="top" wrapText="1"/>
    </xf>
    <xf numFmtId="0" fontId="8" fillId="0" borderId="0" xfId="6" applyFont="1" applyFill="1" applyBorder="1"/>
    <xf numFmtId="0" fontId="8" fillId="0" borderId="0" xfId="6" applyFont="1" applyFill="1" applyBorder="1" applyAlignment="1">
      <alignment horizontal="left"/>
    </xf>
    <xf numFmtId="0" fontId="12" fillId="3" borderId="0" xfId="1" applyFont="1" applyAlignment="1">
      <alignment wrapText="1"/>
    </xf>
    <xf numFmtId="0" fontId="13" fillId="5" borderId="1" xfId="0" applyFont="1" applyFill="1" applyBorder="1"/>
    <xf numFmtId="0" fontId="13" fillId="5" borderId="1" xfId="0" applyFont="1" applyFill="1" applyBorder="1" applyAlignment="1">
      <alignment horizontal="center" wrapText="1"/>
    </xf>
    <xf numFmtId="0" fontId="13" fillId="5" borderId="1" xfId="0" applyFont="1" applyFill="1" applyBorder="1" applyAlignment="1">
      <alignment wrapText="1"/>
    </xf>
    <xf numFmtId="0" fontId="13" fillId="5" borderId="1" xfId="0" applyFont="1" applyFill="1" applyBorder="1" applyAlignment="1">
      <alignment horizontal="right" wrapText="1"/>
    </xf>
    <xf numFmtId="0" fontId="18" fillId="0" borderId="0" xfId="0" applyFont="1"/>
    <xf numFmtId="0" fontId="16" fillId="2" borderId="0" xfId="9"/>
    <xf numFmtId="0" fontId="0" fillId="6" borderId="0" xfId="0" applyFill="1"/>
    <xf numFmtId="0" fontId="0" fillId="0" borderId="0" xfId="0" applyFill="1"/>
    <xf numFmtId="0" fontId="0" fillId="7" borderId="0" xfId="0" applyFill="1"/>
    <xf numFmtId="0" fontId="17" fillId="0" borderId="0" xfId="0" applyFont="1"/>
    <xf numFmtId="0" fontId="4" fillId="2" borderId="0" xfId="2"/>
    <xf numFmtId="0" fontId="0" fillId="8" borderId="0" xfId="0" applyFill="1"/>
    <xf numFmtId="0" fontId="0" fillId="8" borderId="0" xfId="0" applyFill="1" applyAlignment="1">
      <alignment horizontal="center" wrapText="1"/>
    </xf>
    <xf numFmtId="0" fontId="19" fillId="8" borderId="0" xfId="0" applyFont="1" applyFill="1"/>
    <xf numFmtId="0" fontId="0" fillId="0" borderId="0" xfId="0" applyAlignment="1">
      <alignment horizontal="center" wrapText="1"/>
    </xf>
    <xf numFmtId="0" fontId="0" fillId="0" borderId="0" xfId="0" applyAlignment="1">
      <alignment horizontal="center"/>
    </xf>
    <xf numFmtId="0" fontId="2" fillId="0" borderId="0" xfId="0" applyFont="1" applyAlignment="1">
      <alignment wrapText="1"/>
    </xf>
    <xf numFmtId="0" fontId="0" fillId="8" borderId="0" xfId="0" applyFill="1" applyAlignment="1">
      <alignment horizontal="center"/>
    </xf>
    <xf numFmtId="0" fontId="2" fillId="0" borderId="0" xfId="0" applyFont="1" applyAlignment="1">
      <alignment horizontal="center" wrapText="1"/>
    </xf>
    <xf numFmtId="0" fontId="21" fillId="0" borderId="0" xfId="0" applyFont="1" applyAlignment="1">
      <alignment wrapText="1"/>
    </xf>
    <xf numFmtId="0" fontId="0" fillId="10" borderId="0" xfId="0" applyFill="1"/>
    <xf numFmtId="0" fontId="19" fillId="8" borderId="0" xfId="0" applyFont="1" applyFill="1" applyAlignment="1">
      <alignment horizontal="center" wrapText="1"/>
    </xf>
    <xf numFmtId="0" fontId="13" fillId="5" borderId="0" xfId="0" applyFont="1" applyFill="1" applyBorder="1" applyAlignment="1">
      <alignment wrapText="1"/>
    </xf>
  </cellXfs>
  <cellStyles count="11">
    <cellStyle name="40% - Accent1 2" xfId="10"/>
    <cellStyle name="Bad" xfId="9" builtinId="27"/>
    <cellStyle name="Bad 2 9" xfId="2"/>
    <cellStyle name="Neutral" xfId="1" builtinId="28"/>
    <cellStyle name="Neutral 2" xfId="7"/>
    <cellStyle name="Normal" xfId="0" builtinId="0"/>
    <cellStyle name="Normal 2" xfId="3"/>
    <cellStyle name="Normal 2 2" xfId="5"/>
    <cellStyle name="Normal 27" xfId="8"/>
    <cellStyle name="Normal 3" xfId="6"/>
    <cellStyle name="Warning Text 2"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ALU/Tools/CMDB/uCMDB/ALU%20Specific%20uCMDB%20Attribute%20Specification%20v1_25%20Fin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ocument Tracking"/>
      <sheetName val="General Notes"/>
      <sheetName val="CI Type Overview"/>
      <sheetName val="XML Attribs by CIT"/>
      <sheetName val="Sheet3"/>
      <sheetName val="Enumerated Lists"/>
      <sheetName val="Out of Box Enum List Values"/>
      <sheetName val="SRM - EnumeratedList"/>
      <sheetName val="XML Attrib's by Relationship"/>
      <sheetName val="CIType to HPSM Class mapping"/>
      <sheetName val="SM Mapping  General"/>
      <sheetName val="Sheet1"/>
      <sheetName val="Other Datamodel Changes"/>
      <sheetName val="Valid Links"/>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1">
          <cell r="A1" t="str">
            <v>data_name</v>
          </cell>
          <cell r="B1" t="str">
            <v>Monitoring Name</v>
          </cell>
        </row>
        <row r="2">
          <cell r="A2" t="str">
            <v>environment_status</v>
          </cell>
          <cell r="B2" t="str">
            <v>Environment</v>
          </cell>
        </row>
        <row r="3">
          <cell r="A3" t="str">
            <v>data_description</v>
          </cell>
          <cell r="B3" t="str">
            <v>Business Description</v>
          </cell>
        </row>
        <row r="4">
          <cell r="A4" t="str">
            <v>sm_data_department_code</v>
          </cell>
          <cell r="B4" t="str">
            <v>Sub Business</v>
          </cell>
        </row>
        <row r="5">
          <cell r="A5" t="str">
            <v>sm_data_slo_group</v>
          </cell>
          <cell r="B5" t="str">
            <v>Service Level</v>
          </cell>
        </row>
        <row r="6">
          <cell r="A6" t="str">
            <v>system_status</v>
          </cell>
          <cell r="B6" t="str">
            <v>Status</v>
          </cell>
        </row>
        <row r="7">
          <cell r="A7" t="str">
            <v>data_operationstate</v>
          </cell>
          <cell r="B7" t="str">
            <v>Impact</v>
          </cell>
        </row>
        <row r="8">
          <cell r="A8" t="str">
            <v>rde_data_notes</v>
          </cell>
          <cell r="B8" t="str">
            <v>Impact Description</v>
          </cell>
        </row>
        <row r="9">
          <cell r="A9" t="str">
            <v>rde_data_sox</v>
          </cell>
          <cell r="B9" t="str">
            <v>SOX</v>
          </cell>
        </row>
        <row r="10">
          <cell r="A10" t="str">
            <v>rde_data_application_release_number</v>
          </cell>
          <cell r="B10" t="str">
            <v>Release Number</v>
          </cell>
        </row>
        <row r="11">
          <cell r="A11" t="str">
            <v>rde_data_complexity</v>
          </cell>
          <cell r="B11" t="str">
            <v>Complexity</v>
          </cell>
        </row>
        <row r="12">
          <cell r="A12" t="str">
            <v>sm_data_primary_incident_resolution_group</v>
          </cell>
          <cell r="B12" t="str">
            <v>Initial Assignment Group</v>
          </cell>
        </row>
        <row r="13">
          <cell r="A13" t="str">
            <v>sm_data_approver_groups</v>
          </cell>
          <cell r="B13" t="str">
            <v>Approval Groups</v>
          </cell>
        </row>
        <row r="14">
          <cell r="A14" t="str">
            <v>sm_data_change_manager_wgrp</v>
          </cell>
          <cell r="B14" t="str">
            <v>Change Management Workgroup</v>
          </cell>
        </row>
        <row r="15">
          <cell r="A15" t="str">
            <v>sm_data_change_supervisor_wrgp</v>
          </cell>
          <cell r="B15" t="str">
            <v>Change Supervisor Workgroup</v>
          </cell>
        </row>
        <row r="16">
          <cell r="A16" t="str">
            <v>sm_data_change_coordinator_wgrp</v>
          </cell>
          <cell r="B16" t="str">
            <v>Change Coordinator Workgroup</v>
          </cell>
        </row>
        <row r="17">
          <cell r="A17" t="str">
            <v>sm_data_change_impl_wgrp</v>
          </cell>
          <cell r="B17" t="str">
            <v>Change Implementer Workgroup</v>
          </cell>
        </row>
        <row r="18">
          <cell r="A18" t="str">
            <v>sm_data_cfg_group</v>
          </cell>
          <cell r="B18" t="str">
            <v>Config Management Workgroup</v>
          </cell>
        </row>
        <row r="19">
          <cell r="A19" t="str">
            <v>sm_data_sourcing_accountable</v>
          </cell>
          <cell r="B19" t="str">
            <v>Support Provider</v>
          </cell>
        </row>
        <row r="20">
          <cell r="A20" t="str">
            <v>sm_data_location_code</v>
          </cell>
          <cell r="B20" t="str">
            <v>Region</v>
          </cell>
        </row>
        <row r="21">
          <cell r="A21" t="str">
            <v>cmdbid</v>
          </cell>
          <cell r="B21" t="str">
            <v>uCMDB ID</v>
          </cell>
        </row>
        <row r="22">
          <cell r="A22" t="str">
            <v>sm_data_technical_owner</v>
          </cell>
          <cell r="B22" t="str">
            <v>Role=Technical Owner</v>
          </cell>
        </row>
        <row r="23">
          <cell r="A23" t="str">
            <v>sm_data_customer_downtime_contact</v>
          </cell>
          <cell r="B23" t="str">
            <v>Role=Customer Downtime Contact</v>
          </cell>
        </row>
      </sheetData>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AL190"/>
  <sheetViews>
    <sheetView tabSelected="1" topLeftCell="L1" workbookViewId="0">
      <pane ySplit="1" topLeftCell="A2" activePane="bottomLeft" state="frozen"/>
      <selection activeCell="N1" sqref="N1"/>
      <selection pane="bottomLeft" activeCell="AG131" sqref="AG131"/>
    </sheetView>
  </sheetViews>
  <sheetFormatPr defaultRowHeight="12.75"/>
  <cols>
    <col min="1" max="1" width="14.25" customWidth="1"/>
    <col min="2" max="2" width="9.875" customWidth="1"/>
    <col min="3" max="3" width="16" customWidth="1"/>
    <col min="4" max="4" width="16.875" customWidth="1"/>
    <col min="5" max="5" width="45.5" customWidth="1"/>
    <col min="6" max="13" width="9" customWidth="1"/>
    <col min="14" max="14" width="40.5" bestFit="1" customWidth="1"/>
    <col min="15" max="15" width="20.125" customWidth="1"/>
    <col min="16" max="17" width="0" hidden="1" customWidth="1"/>
    <col min="18" max="18" width="22.125" hidden="1" customWidth="1"/>
    <col min="19" max="31" width="9" hidden="1" customWidth="1"/>
    <col min="32" max="32" width="16.125" bestFit="1" customWidth="1"/>
    <col min="33" max="33" width="26.5" customWidth="1"/>
    <col min="34" max="34" width="1.375" customWidth="1"/>
    <col min="35" max="35" width="12" customWidth="1"/>
    <col min="36" max="36" width="21" bestFit="1" customWidth="1"/>
  </cols>
  <sheetData>
    <row r="1" spans="1:37" ht="64.5">
      <c r="A1" s="8" t="s">
        <v>550</v>
      </c>
      <c r="B1" s="8" t="s">
        <v>551</v>
      </c>
      <c r="C1" s="9" t="s">
        <v>552</v>
      </c>
      <c r="D1" s="9" t="s">
        <v>553</v>
      </c>
      <c r="E1" s="9" t="s">
        <v>554</v>
      </c>
      <c r="F1" s="9" t="s">
        <v>555</v>
      </c>
      <c r="G1" s="9" t="s">
        <v>556</v>
      </c>
      <c r="H1" s="9" t="s">
        <v>557</v>
      </c>
      <c r="I1" s="9" t="s">
        <v>558</v>
      </c>
      <c r="J1" s="10" t="s">
        <v>559</v>
      </c>
      <c r="K1" s="10" t="s">
        <v>560</v>
      </c>
      <c r="L1" s="10" t="s">
        <v>561</v>
      </c>
      <c r="M1" s="10" t="s">
        <v>562</v>
      </c>
      <c r="N1" s="9" t="s">
        <v>563</v>
      </c>
      <c r="O1" s="11" t="s">
        <v>564</v>
      </c>
      <c r="P1" s="9" t="s">
        <v>565</v>
      </c>
      <c r="Q1" s="12" t="s">
        <v>566</v>
      </c>
      <c r="R1" s="9" t="s">
        <v>567</v>
      </c>
      <c r="S1" s="10" t="s">
        <v>568</v>
      </c>
      <c r="T1" s="10" t="s">
        <v>569</v>
      </c>
      <c r="U1" s="10" t="s">
        <v>570</v>
      </c>
      <c r="V1" s="10" t="s">
        <v>571</v>
      </c>
      <c r="W1" s="10" t="s">
        <v>572</v>
      </c>
      <c r="X1" s="11" t="s">
        <v>573</v>
      </c>
      <c r="Y1" s="11" t="s">
        <v>574</v>
      </c>
      <c r="Z1" s="11" t="s">
        <v>575</v>
      </c>
      <c r="AA1" s="11" t="s">
        <v>576</v>
      </c>
      <c r="AB1" s="11" t="s">
        <v>577</v>
      </c>
      <c r="AC1" s="11" t="s">
        <v>578</v>
      </c>
      <c r="AD1" s="11" t="s">
        <v>579</v>
      </c>
      <c r="AE1" s="11" t="s">
        <v>580</v>
      </c>
      <c r="AF1" s="11" t="s">
        <v>581</v>
      </c>
      <c r="AG1" s="11" t="s">
        <v>582</v>
      </c>
      <c r="AI1" s="31" t="s">
        <v>708</v>
      </c>
      <c r="AJ1" s="31" t="s">
        <v>709</v>
      </c>
      <c r="AK1" s="31" t="s">
        <v>710</v>
      </c>
    </row>
    <row r="2" spans="1:37" ht="63.75" customHeight="1">
      <c r="A2" t="s">
        <v>0</v>
      </c>
      <c r="B2" t="s">
        <v>1</v>
      </c>
      <c r="C2" t="s">
        <v>2</v>
      </c>
      <c r="D2" t="str">
        <f t="shared" ref="D2:D65" si="0">IF(C2="",D1,C2)</f>
        <v>logical_application</v>
      </c>
      <c r="E2" t="str">
        <f t="shared" ref="E2:E65" si="1">D2&amp;"."&amp;N2</f>
        <v>logical_application.business_criticality_level</v>
      </c>
      <c r="F2">
        <v>62</v>
      </c>
      <c r="G2" t="s">
        <v>1</v>
      </c>
      <c r="H2" t="str">
        <f>IF(G2="",H1,G2)</f>
        <v>Application</v>
      </c>
      <c r="I2" t="s">
        <v>3</v>
      </c>
      <c r="N2" t="s">
        <v>4</v>
      </c>
      <c r="O2" t="s">
        <v>5</v>
      </c>
      <c r="P2" t="s">
        <v>6</v>
      </c>
      <c r="R2" t="s">
        <v>7</v>
      </c>
      <c r="U2" t="str">
        <f t="shared" ref="U2:U65" si="2">IF((CONCATENATE(V2,W2,X2,Y2,AA2,"+")&lt;&gt;"+"),"Yes","No")</f>
        <v>No</v>
      </c>
      <c r="X2" t="s">
        <v>7</v>
      </c>
      <c r="Y2" t="s">
        <v>7</v>
      </c>
      <c r="Z2" t="s">
        <v>0</v>
      </c>
      <c r="AA2" t="str">
        <f>IF(ISNA(VLOOKUP(N2,[1]Sheet1!A$1:B$23,2,FALSE)),"",VLOOKUP(N2,[1]Sheet1!A$1:B$23,2,FALSE))</f>
        <v/>
      </c>
      <c r="AB2" t="s">
        <v>8</v>
      </c>
      <c r="AF2" t="s">
        <v>7</v>
      </c>
    </row>
    <row r="3" spans="1:37" ht="12.75" customHeight="1">
      <c r="A3" t="s">
        <v>0</v>
      </c>
      <c r="D3" t="str">
        <f t="shared" si="0"/>
        <v>logical_application</v>
      </c>
      <c r="E3" t="str">
        <f t="shared" si="1"/>
        <v>logical_application.city</v>
      </c>
      <c r="F3">
        <v>63</v>
      </c>
      <c r="H3" t="str">
        <f t="shared" ref="H3:H66" si="3">IF(G3="",H2,G3)</f>
        <v>Application</v>
      </c>
      <c r="N3" t="s">
        <v>9</v>
      </c>
      <c r="O3" t="s">
        <v>10</v>
      </c>
      <c r="P3" t="s">
        <v>11</v>
      </c>
      <c r="Q3">
        <v>50</v>
      </c>
      <c r="R3" t="s">
        <v>12</v>
      </c>
      <c r="U3" t="str">
        <f t="shared" si="2"/>
        <v>No</v>
      </c>
      <c r="X3" t="s">
        <v>7</v>
      </c>
      <c r="Y3" t="s">
        <v>7</v>
      </c>
      <c r="Z3" t="s">
        <v>0</v>
      </c>
      <c r="AA3" t="str">
        <f>IF(ISNA(VLOOKUP(N3,[1]Sheet1!A$1:B$23,2,FALSE)),"",VLOOKUP(N3,[1]Sheet1!A$1:B$23,2,FALSE))</f>
        <v/>
      </c>
      <c r="AB3" t="s">
        <v>13</v>
      </c>
      <c r="AF3" t="s">
        <v>7</v>
      </c>
    </row>
    <row r="4" spans="1:37" ht="12.75" customHeight="1">
      <c r="A4" t="s">
        <v>0</v>
      </c>
      <c r="D4" t="str">
        <f t="shared" si="0"/>
        <v>logical_application</v>
      </c>
      <c r="E4" t="str">
        <f t="shared" si="1"/>
        <v>logical_application.country</v>
      </c>
      <c r="F4">
        <v>64</v>
      </c>
      <c r="H4" t="str">
        <f t="shared" si="3"/>
        <v>Application</v>
      </c>
      <c r="N4" t="s">
        <v>14</v>
      </c>
      <c r="O4" t="s">
        <v>15</v>
      </c>
      <c r="P4" t="s">
        <v>11</v>
      </c>
      <c r="Q4">
        <v>50</v>
      </c>
      <c r="R4" t="s">
        <v>16</v>
      </c>
      <c r="U4" t="str">
        <f t="shared" si="2"/>
        <v>No</v>
      </c>
      <c r="X4" t="s">
        <v>7</v>
      </c>
      <c r="Y4" t="s">
        <v>7</v>
      </c>
      <c r="Z4" t="s">
        <v>0</v>
      </c>
      <c r="AA4" t="str">
        <f>IF(ISNA(VLOOKUP(N4,[1]Sheet1!A$1:B$23,2,FALSE)),"",VLOOKUP(N4,[1]Sheet1!A$1:B$23,2,FALSE))</f>
        <v/>
      </c>
      <c r="AB4" t="s">
        <v>13</v>
      </c>
      <c r="AF4" t="s">
        <v>7</v>
      </c>
    </row>
    <row r="5" spans="1:37" ht="12.75" customHeight="1">
      <c r="A5" t="s">
        <v>0</v>
      </c>
      <c r="D5" t="str">
        <f t="shared" si="0"/>
        <v>logical_application</v>
      </c>
      <c r="E5" t="str">
        <f t="shared" si="1"/>
        <v>logical_application.data_adminstate</v>
      </c>
      <c r="F5">
        <v>65</v>
      </c>
      <c r="H5" t="str">
        <f t="shared" si="3"/>
        <v>Application</v>
      </c>
      <c r="N5" t="s">
        <v>17</v>
      </c>
      <c r="O5" t="s">
        <v>18</v>
      </c>
      <c r="P5" t="s">
        <v>19</v>
      </c>
      <c r="R5" t="s">
        <v>18</v>
      </c>
      <c r="U5" t="str">
        <f t="shared" si="2"/>
        <v>No</v>
      </c>
      <c r="X5" t="s">
        <v>7</v>
      </c>
      <c r="Y5" t="s">
        <v>7</v>
      </c>
      <c r="Z5" t="s">
        <v>0</v>
      </c>
      <c r="AA5" t="str">
        <f>IF(ISNA(VLOOKUP(N5,[1]Sheet1!A$1:B$23,2,FALSE)),"",VLOOKUP(N5,[1]Sheet1!A$1:B$23,2,FALSE))</f>
        <v/>
      </c>
      <c r="AB5" t="s">
        <v>13</v>
      </c>
      <c r="AF5" t="s">
        <v>7</v>
      </c>
    </row>
    <row r="6" spans="1:37" ht="12.75" customHeight="1">
      <c r="A6" t="s">
        <v>0</v>
      </c>
      <c r="D6" t="str">
        <f t="shared" si="0"/>
        <v>logical_application</v>
      </c>
      <c r="E6" t="str">
        <f t="shared" si="1"/>
        <v>logical_application.data_description</v>
      </c>
      <c r="F6">
        <v>66</v>
      </c>
      <c r="H6" t="str">
        <f t="shared" si="3"/>
        <v>Application</v>
      </c>
      <c r="N6" t="s">
        <v>20</v>
      </c>
      <c r="O6" t="s">
        <v>21</v>
      </c>
      <c r="P6" t="s">
        <v>11</v>
      </c>
      <c r="Q6">
        <v>600</v>
      </c>
      <c r="R6" t="s">
        <v>22</v>
      </c>
      <c r="U6" t="str">
        <f t="shared" si="2"/>
        <v>Yes</v>
      </c>
      <c r="V6" t="s">
        <v>0</v>
      </c>
      <c r="W6" t="s">
        <v>21</v>
      </c>
      <c r="X6" t="s">
        <v>7</v>
      </c>
      <c r="Y6" t="s">
        <v>7</v>
      </c>
      <c r="Z6" t="s">
        <v>0</v>
      </c>
      <c r="AA6" t="s">
        <v>23</v>
      </c>
      <c r="AB6" t="s">
        <v>13</v>
      </c>
      <c r="AC6" t="s">
        <v>24</v>
      </c>
      <c r="AD6" t="s">
        <v>25</v>
      </c>
      <c r="AE6" t="s">
        <v>26</v>
      </c>
      <c r="AF6" t="s">
        <v>27</v>
      </c>
      <c r="AG6" t="s">
        <v>28</v>
      </c>
    </row>
    <row r="7" spans="1:37" ht="25.5" customHeight="1">
      <c r="A7" t="s">
        <v>0</v>
      </c>
      <c r="D7" t="str">
        <f t="shared" si="0"/>
        <v>logical_application</v>
      </c>
      <c r="E7" t="str">
        <f t="shared" si="1"/>
        <v>logical_application.data_externalid</v>
      </c>
      <c r="F7">
        <v>67</v>
      </c>
      <c r="H7" t="str">
        <f t="shared" si="3"/>
        <v>Application</v>
      </c>
      <c r="K7" t="s">
        <v>29</v>
      </c>
      <c r="L7" t="s">
        <v>8</v>
      </c>
      <c r="N7" t="s">
        <v>30</v>
      </c>
      <c r="O7" t="s">
        <v>31</v>
      </c>
      <c r="P7" t="s">
        <v>11</v>
      </c>
      <c r="Q7">
        <v>50</v>
      </c>
      <c r="R7" t="s">
        <v>32</v>
      </c>
      <c r="U7" t="str">
        <f t="shared" si="2"/>
        <v>Yes</v>
      </c>
      <c r="Z7" t="s">
        <v>0</v>
      </c>
      <c r="AA7" t="s">
        <v>33</v>
      </c>
      <c r="AB7" t="s">
        <v>13</v>
      </c>
      <c r="AC7" t="s">
        <v>24</v>
      </c>
      <c r="AD7" t="s">
        <v>34</v>
      </c>
      <c r="AF7" t="s">
        <v>35</v>
      </c>
      <c r="AG7" t="s">
        <v>627</v>
      </c>
    </row>
    <row r="8" spans="1:37" ht="15" customHeight="1">
      <c r="A8" t="s">
        <v>0</v>
      </c>
      <c r="D8" t="str">
        <f t="shared" si="0"/>
        <v>logical_application</v>
      </c>
      <c r="E8" t="str">
        <f t="shared" si="1"/>
        <v>logical_application.data_name</v>
      </c>
      <c r="F8">
        <v>68</v>
      </c>
      <c r="H8" t="str">
        <f t="shared" si="3"/>
        <v>Application</v>
      </c>
      <c r="K8" t="s">
        <v>36</v>
      </c>
      <c r="L8" t="s">
        <v>37</v>
      </c>
      <c r="N8" t="s">
        <v>38</v>
      </c>
      <c r="O8" t="s">
        <v>39</v>
      </c>
      <c r="P8" t="s">
        <v>11</v>
      </c>
      <c r="Q8">
        <v>900</v>
      </c>
      <c r="R8" t="s">
        <v>7</v>
      </c>
      <c r="U8" t="str">
        <f t="shared" si="2"/>
        <v>No</v>
      </c>
      <c r="Z8" t="s">
        <v>0</v>
      </c>
      <c r="AB8" t="s">
        <v>8</v>
      </c>
    </row>
    <row r="9" spans="1:37" ht="15" customHeight="1">
      <c r="A9" t="s">
        <v>0</v>
      </c>
      <c r="D9" t="str">
        <f>IF(C9="",D8,C9)</f>
        <v>logical_application</v>
      </c>
      <c r="E9" t="str">
        <f t="shared" si="1"/>
        <v>logical_application.data_name_app</v>
      </c>
      <c r="F9">
        <v>69</v>
      </c>
      <c r="H9" t="str">
        <f t="shared" si="3"/>
        <v>Application</v>
      </c>
      <c r="K9" t="s">
        <v>41</v>
      </c>
      <c r="N9" t="s">
        <v>42</v>
      </c>
      <c r="O9" t="s">
        <v>39</v>
      </c>
      <c r="P9" t="s">
        <v>11</v>
      </c>
      <c r="Q9">
        <v>900</v>
      </c>
      <c r="R9" t="s">
        <v>43</v>
      </c>
      <c r="U9" t="str">
        <f t="shared" si="2"/>
        <v>Yes</v>
      </c>
      <c r="V9" t="s">
        <v>0</v>
      </c>
      <c r="W9" t="s">
        <v>44</v>
      </c>
      <c r="Z9" t="s">
        <v>0</v>
      </c>
      <c r="AA9" t="s">
        <v>45</v>
      </c>
      <c r="AB9" t="s">
        <v>8</v>
      </c>
      <c r="AC9" t="s">
        <v>24</v>
      </c>
      <c r="AD9" t="s">
        <v>46</v>
      </c>
      <c r="AF9" t="s">
        <v>35</v>
      </c>
      <c r="AG9" t="s">
        <v>628</v>
      </c>
    </row>
    <row r="10" spans="1:37" ht="15" customHeight="1">
      <c r="A10" t="s">
        <v>0</v>
      </c>
      <c r="D10" t="str">
        <f>IF(C10="",D8,C10)</f>
        <v>logical_application</v>
      </c>
      <c r="E10" t="str">
        <f t="shared" si="1"/>
        <v>logical_application.data_note</v>
      </c>
      <c r="F10">
        <v>70</v>
      </c>
      <c r="H10" t="str">
        <f t="shared" si="3"/>
        <v>Application</v>
      </c>
      <c r="N10" t="s">
        <v>47</v>
      </c>
      <c r="O10" t="s">
        <v>48</v>
      </c>
      <c r="P10" t="s">
        <v>11</v>
      </c>
      <c r="Q10">
        <v>250</v>
      </c>
      <c r="R10" t="s">
        <v>7</v>
      </c>
      <c r="U10" t="str">
        <f t="shared" si="2"/>
        <v>No</v>
      </c>
      <c r="Z10" t="s">
        <v>0</v>
      </c>
      <c r="AA10" t="s">
        <v>7</v>
      </c>
      <c r="AB10" t="s">
        <v>13</v>
      </c>
      <c r="AF10" t="s">
        <v>7</v>
      </c>
    </row>
    <row r="11" spans="1:37" ht="26.25" customHeight="1">
      <c r="A11" t="s">
        <v>0</v>
      </c>
      <c r="D11" t="str">
        <f t="shared" si="0"/>
        <v>logical_application</v>
      </c>
      <c r="E11" t="str">
        <f t="shared" si="1"/>
        <v>logical_application.data_operationstate</v>
      </c>
      <c r="F11">
        <v>71</v>
      </c>
      <c r="H11" t="str">
        <f t="shared" si="3"/>
        <v>Application</v>
      </c>
      <c r="N11" t="s">
        <v>49</v>
      </c>
      <c r="O11" t="s">
        <v>50</v>
      </c>
      <c r="P11" t="s">
        <v>51</v>
      </c>
      <c r="R11" t="s">
        <v>50</v>
      </c>
      <c r="S11" t="s">
        <v>0</v>
      </c>
      <c r="T11" t="s">
        <v>52</v>
      </c>
      <c r="U11" t="str">
        <f t="shared" si="2"/>
        <v>Yes</v>
      </c>
      <c r="V11" t="s">
        <v>0</v>
      </c>
      <c r="W11" t="s">
        <v>53</v>
      </c>
      <c r="Z11" t="s">
        <v>0</v>
      </c>
      <c r="AA11" t="s">
        <v>54</v>
      </c>
      <c r="AB11" t="s">
        <v>8</v>
      </c>
      <c r="AC11" t="s">
        <v>55</v>
      </c>
      <c r="AD11" t="s">
        <v>56</v>
      </c>
      <c r="AF11" t="s">
        <v>7</v>
      </c>
    </row>
    <row r="12" spans="1:37" ht="12.75" customHeight="1">
      <c r="A12" t="s">
        <v>0</v>
      </c>
      <c r="D12" t="str">
        <f t="shared" si="0"/>
        <v>logical_application</v>
      </c>
      <c r="E12" t="str">
        <f t="shared" si="1"/>
        <v>logical_application.data_origin</v>
      </c>
      <c r="F12">
        <v>72</v>
      </c>
      <c r="H12" t="str">
        <f t="shared" si="3"/>
        <v>Application</v>
      </c>
      <c r="K12" t="s">
        <v>36</v>
      </c>
      <c r="L12" t="s">
        <v>8</v>
      </c>
      <c r="N12" t="s">
        <v>57</v>
      </c>
      <c r="O12" t="s">
        <v>58</v>
      </c>
      <c r="P12" t="s">
        <v>11</v>
      </c>
      <c r="Q12">
        <v>100</v>
      </c>
      <c r="R12" t="s">
        <v>7</v>
      </c>
      <c r="S12" t="s">
        <v>0</v>
      </c>
      <c r="T12" t="s">
        <v>59</v>
      </c>
      <c r="U12" t="str">
        <f t="shared" si="2"/>
        <v>Yes</v>
      </c>
      <c r="V12" t="s">
        <v>0</v>
      </c>
      <c r="W12" t="s">
        <v>21</v>
      </c>
      <c r="Z12" t="s">
        <v>0</v>
      </c>
      <c r="AA12" t="s">
        <v>7</v>
      </c>
      <c r="AB12" t="s">
        <v>13</v>
      </c>
      <c r="AF12" t="s">
        <v>629</v>
      </c>
      <c r="AG12" t="s">
        <v>630</v>
      </c>
    </row>
    <row r="13" spans="1:37" ht="12.75" customHeight="1">
      <c r="A13" t="s">
        <v>0</v>
      </c>
      <c r="D13" t="str">
        <f t="shared" si="0"/>
        <v>logical_application</v>
      </c>
      <c r="E13" t="str">
        <f t="shared" si="1"/>
        <v>logical_application.data_source</v>
      </c>
      <c r="F13">
        <v>73</v>
      </c>
      <c r="H13" t="str">
        <f t="shared" si="3"/>
        <v>Application</v>
      </c>
      <c r="N13" t="s">
        <v>60</v>
      </c>
      <c r="O13" t="s">
        <v>61</v>
      </c>
      <c r="P13" t="s">
        <v>11</v>
      </c>
      <c r="Q13">
        <v>512</v>
      </c>
      <c r="R13" t="s">
        <v>7</v>
      </c>
      <c r="U13" t="str">
        <f t="shared" si="2"/>
        <v>No</v>
      </c>
      <c r="Z13" t="s">
        <v>0</v>
      </c>
      <c r="AA13" t="s">
        <v>7</v>
      </c>
      <c r="AB13" t="s">
        <v>13</v>
      </c>
      <c r="AF13" t="s">
        <v>7</v>
      </c>
    </row>
    <row r="14" spans="1:37" ht="12.75" customHeight="1">
      <c r="A14" t="s">
        <v>0</v>
      </c>
      <c r="D14" t="str">
        <f t="shared" si="0"/>
        <v>logical_application</v>
      </c>
      <c r="E14" t="str">
        <f t="shared" si="1"/>
        <v>logical_application.data_updated_by</v>
      </c>
      <c r="F14">
        <v>74</v>
      </c>
      <c r="H14" t="str">
        <f t="shared" si="3"/>
        <v>Application</v>
      </c>
      <c r="N14" t="s">
        <v>62</v>
      </c>
      <c r="O14" t="s">
        <v>63</v>
      </c>
      <c r="P14" t="s">
        <v>11</v>
      </c>
      <c r="Q14">
        <v>100</v>
      </c>
      <c r="R14" t="s">
        <v>7</v>
      </c>
      <c r="U14" t="str">
        <f t="shared" si="2"/>
        <v>No</v>
      </c>
      <c r="Z14" t="s">
        <v>0</v>
      </c>
      <c r="AA14" t="s">
        <v>7</v>
      </c>
      <c r="AB14" t="s">
        <v>13</v>
      </c>
      <c r="AF14" t="s">
        <v>7</v>
      </c>
    </row>
    <row r="15" spans="1:37" ht="12.75" customHeight="1">
      <c r="A15" t="s">
        <v>0</v>
      </c>
      <c r="D15" t="str">
        <f t="shared" si="0"/>
        <v>logical_application</v>
      </c>
      <c r="E15" t="str">
        <f t="shared" si="1"/>
        <v>logical_application.digest</v>
      </c>
      <c r="F15">
        <v>75</v>
      </c>
      <c r="H15" t="str">
        <f t="shared" si="3"/>
        <v>Application</v>
      </c>
      <c r="N15" t="s">
        <v>64</v>
      </c>
      <c r="O15" t="s">
        <v>65</v>
      </c>
      <c r="P15" t="s">
        <v>11</v>
      </c>
      <c r="Q15">
        <v>40</v>
      </c>
      <c r="R15" t="s">
        <v>7</v>
      </c>
      <c r="U15" t="str">
        <f t="shared" si="2"/>
        <v>No</v>
      </c>
      <c r="Z15" t="s">
        <v>0</v>
      </c>
      <c r="AA15" t="s">
        <v>7</v>
      </c>
      <c r="AB15" t="s">
        <v>13</v>
      </c>
      <c r="AF15" t="s">
        <v>7</v>
      </c>
    </row>
    <row r="16" spans="1:37" ht="12.75" customHeight="1">
      <c r="A16" t="s">
        <v>0</v>
      </c>
      <c r="D16" t="str">
        <f t="shared" si="0"/>
        <v>logical_application</v>
      </c>
      <c r="E16" t="str">
        <f t="shared" si="1"/>
        <v>logical_application.document_list</v>
      </c>
      <c r="F16">
        <v>76</v>
      </c>
      <c r="H16" t="str">
        <f t="shared" si="3"/>
        <v>Application</v>
      </c>
      <c r="N16" t="s">
        <v>66</v>
      </c>
      <c r="O16" t="s">
        <v>67</v>
      </c>
      <c r="P16" t="s">
        <v>11</v>
      </c>
      <c r="Q16">
        <v>50</v>
      </c>
      <c r="R16" t="s">
        <v>67</v>
      </c>
      <c r="U16" t="str">
        <f t="shared" si="2"/>
        <v>No</v>
      </c>
      <c r="AA16" t="s">
        <v>7</v>
      </c>
      <c r="AB16" t="s">
        <v>13</v>
      </c>
      <c r="AF16" t="s">
        <v>7</v>
      </c>
    </row>
    <row r="17" spans="1:38" ht="12.75" customHeight="1">
      <c r="A17" t="s">
        <v>0</v>
      </c>
      <c r="D17" t="str">
        <f t="shared" si="0"/>
        <v>logical_application</v>
      </c>
      <c r="E17" t="str">
        <f t="shared" si="1"/>
        <v>logical_application.latitude</v>
      </c>
      <c r="F17">
        <v>77</v>
      </c>
      <c r="H17" t="str">
        <f t="shared" si="3"/>
        <v>Application</v>
      </c>
      <c r="N17" t="s">
        <v>68</v>
      </c>
      <c r="O17" t="s">
        <v>69</v>
      </c>
      <c r="P17" t="s">
        <v>11</v>
      </c>
      <c r="Q17">
        <v>30</v>
      </c>
      <c r="R17" t="s">
        <v>69</v>
      </c>
      <c r="U17" t="str">
        <f t="shared" si="2"/>
        <v>No</v>
      </c>
      <c r="Z17" t="s">
        <v>0</v>
      </c>
      <c r="AA17" t="s">
        <v>7</v>
      </c>
      <c r="AB17" t="s">
        <v>13</v>
      </c>
      <c r="AF17" t="s">
        <v>7</v>
      </c>
    </row>
    <row r="18" spans="1:38" ht="12.75" customHeight="1">
      <c r="A18" t="s">
        <v>0</v>
      </c>
      <c r="D18" t="str">
        <f t="shared" si="0"/>
        <v>logical_application</v>
      </c>
      <c r="E18" t="str">
        <f t="shared" si="1"/>
        <v>logical_application.longitude</v>
      </c>
      <c r="F18">
        <v>78</v>
      </c>
      <c r="H18" t="str">
        <f t="shared" si="3"/>
        <v>Application</v>
      </c>
      <c r="N18" t="s">
        <v>70</v>
      </c>
      <c r="O18" t="s">
        <v>71</v>
      </c>
      <c r="P18" t="s">
        <v>11</v>
      </c>
      <c r="Q18">
        <v>30</v>
      </c>
      <c r="R18" t="s">
        <v>70</v>
      </c>
      <c r="U18" t="str">
        <f t="shared" si="2"/>
        <v>No</v>
      </c>
      <c r="Z18" t="s">
        <v>0</v>
      </c>
      <c r="AA18" t="s">
        <v>7</v>
      </c>
      <c r="AB18" t="s">
        <v>13</v>
      </c>
      <c r="AF18" t="s">
        <v>7</v>
      </c>
    </row>
    <row r="19" spans="1:38" ht="12.75" customHeight="1">
      <c r="A19" t="s">
        <v>0</v>
      </c>
      <c r="D19" t="str">
        <f t="shared" si="0"/>
        <v>logical_application</v>
      </c>
      <c r="E19" t="str">
        <f t="shared" si="1"/>
        <v>logical_application.state</v>
      </c>
      <c r="F19">
        <v>79</v>
      </c>
      <c r="H19" t="str">
        <f t="shared" si="3"/>
        <v>Application</v>
      </c>
      <c r="N19" t="s">
        <v>72</v>
      </c>
      <c r="O19" t="s">
        <v>73</v>
      </c>
      <c r="P19" t="s">
        <v>11</v>
      </c>
      <c r="Q19">
        <v>50</v>
      </c>
      <c r="R19" t="s">
        <v>74</v>
      </c>
      <c r="U19" t="str">
        <f t="shared" si="2"/>
        <v>No</v>
      </c>
      <c r="Z19" t="s">
        <v>0</v>
      </c>
      <c r="AA19" t="s">
        <v>7</v>
      </c>
      <c r="AB19" t="s">
        <v>13</v>
      </c>
      <c r="AF19" t="s">
        <v>7</v>
      </c>
    </row>
    <row r="20" spans="1:38" ht="12.75" customHeight="1">
      <c r="A20" t="s">
        <v>0</v>
      </c>
      <c r="D20" t="str">
        <f t="shared" si="0"/>
        <v>logical_application</v>
      </c>
      <c r="E20" t="str">
        <f t="shared" si="1"/>
        <v>logical_application.user_label</v>
      </c>
      <c r="F20">
        <v>80</v>
      </c>
      <c r="H20" t="str">
        <f t="shared" si="3"/>
        <v>Application</v>
      </c>
      <c r="N20" t="s">
        <v>75</v>
      </c>
      <c r="O20" t="s">
        <v>76</v>
      </c>
      <c r="P20" t="s">
        <v>11</v>
      </c>
      <c r="Q20">
        <v>50</v>
      </c>
      <c r="R20" t="s">
        <v>77</v>
      </c>
      <c r="U20" t="str">
        <f t="shared" si="2"/>
        <v>No</v>
      </c>
      <c r="Z20" t="s">
        <v>0</v>
      </c>
      <c r="AA20" t="s">
        <v>7</v>
      </c>
      <c r="AB20" t="s">
        <v>13</v>
      </c>
      <c r="AF20" t="s">
        <v>7</v>
      </c>
    </row>
    <row r="21" spans="1:38" ht="12.75" customHeight="1">
      <c r="A21" t="s">
        <v>0</v>
      </c>
      <c r="D21" t="str">
        <f>IF(C21="",D18,C21)</f>
        <v>logical_application</v>
      </c>
      <c r="E21" t="str">
        <f t="shared" si="1"/>
        <v>logical_application.system_status_enum</v>
      </c>
      <c r="F21">
        <v>81</v>
      </c>
      <c r="H21" t="str">
        <f t="shared" si="3"/>
        <v>Application</v>
      </c>
      <c r="N21" t="s">
        <v>78</v>
      </c>
      <c r="O21" t="s">
        <v>79</v>
      </c>
      <c r="P21" t="s">
        <v>78</v>
      </c>
      <c r="Q21">
        <v>50</v>
      </c>
      <c r="R21" t="s">
        <v>7</v>
      </c>
      <c r="S21" t="s">
        <v>0</v>
      </c>
      <c r="U21" t="str">
        <f t="shared" si="2"/>
        <v>Yes</v>
      </c>
      <c r="V21" t="s">
        <v>0</v>
      </c>
      <c r="W21" t="s">
        <v>80</v>
      </c>
      <c r="Z21" t="s">
        <v>0</v>
      </c>
      <c r="AA21" t="s">
        <v>81</v>
      </c>
      <c r="AB21" t="s">
        <v>13</v>
      </c>
      <c r="AC21" t="s">
        <v>82</v>
      </c>
      <c r="AD21" t="s">
        <v>83</v>
      </c>
      <c r="AF21" t="s">
        <v>632</v>
      </c>
      <c r="AG21" t="s">
        <v>81</v>
      </c>
    </row>
    <row r="22" spans="1:38" ht="12.75" customHeight="1">
      <c r="A22" t="s">
        <v>0</v>
      </c>
      <c r="D22" t="str">
        <f>IF(C22="",D19,C22)</f>
        <v>logical_application</v>
      </c>
      <c r="E22" t="str">
        <f t="shared" si="1"/>
        <v>logical_application.environment_status_enum</v>
      </c>
      <c r="F22">
        <v>82</v>
      </c>
      <c r="H22" t="str">
        <f t="shared" si="3"/>
        <v>Application</v>
      </c>
      <c r="N22" t="s">
        <v>84</v>
      </c>
      <c r="O22" t="s">
        <v>85</v>
      </c>
      <c r="P22" t="s">
        <v>84</v>
      </c>
      <c r="Q22">
        <v>50</v>
      </c>
      <c r="R22" t="s">
        <v>7</v>
      </c>
      <c r="S22" t="s">
        <v>0</v>
      </c>
      <c r="U22" t="str">
        <f t="shared" si="2"/>
        <v>Yes</v>
      </c>
      <c r="V22" t="s">
        <v>0</v>
      </c>
      <c r="W22" t="s">
        <v>86</v>
      </c>
      <c r="Z22" t="s">
        <v>0</v>
      </c>
      <c r="AA22" t="s">
        <v>86</v>
      </c>
      <c r="AB22" t="s">
        <v>8</v>
      </c>
      <c r="AC22" t="s">
        <v>55</v>
      </c>
      <c r="AD22" t="s">
        <v>87</v>
      </c>
      <c r="AF22" t="s">
        <v>632</v>
      </c>
      <c r="AG22" t="s">
        <v>86</v>
      </c>
    </row>
    <row r="23" spans="1:38" ht="12.75" customHeight="1">
      <c r="A23" t="s">
        <v>0</v>
      </c>
      <c r="D23" t="str">
        <f>IF(C23="",D20,C23)</f>
        <v>logical_application</v>
      </c>
      <c r="E23" t="str">
        <f t="shared" si="1"/>
        <v>logical_application.system_status</v>
      </c>
      <c r="F23">
        <v>83</v>
      </c>
      <c r="H23" t="str">
        <f t="shared" si="3"/>
        <v>Application</v>
      </c>
      <c r="N23" t="s">
        <v>88</v>
      </c>
      <c r="O23" t="s">
        <v>89</v>
      </c>
      <c r="P23" t="s">
        <v>11</v>
      </c>
      <c r="Q23">
        <v>50</v>
      </c>
      <c r="R23" t="s">
        <v>7</v>
      </c>
      <c r="S23" t="s">
        <v>0</v>
      </c>
      <c r="U23" t="str">
        <f t="shared" si="2"/>
        <v>No</v>
      </c>
      <c r="Z23" t="s">
        <v>0</v>
      </c>
      <c r="AB23" t="s">
        <v>8</v>
      </c>
      <c r="AF23" t="s">
        <v>7</v>
      </c>
    </row>
    <row r="24" spans="1:38" ht="12.75" customHeight="1">
      <c r="A24" t="s">
        <v>0</v>
      </c>
      <c r="D24" t="str">
        <f t="shared" si="0"/>
        <v>logical_application</v>
      </c>
      <c r="E24" t="str">
        <f t="shared" si="1"/>
        <v>logical_application.environment_status</v>
      </c>
      <c r="F24">
        <v>84</v>
      </c>
      <c r="H24" t="str">
        <f t="shared" si="3"/>
        <v>Application</v>
      </c>
      <c r="N24" t="s">
        <v>90</v>
      </c>
      <c r="O24" t="s">
        <v>91</v>
      </c>
      <c r="P24" t="s">
        <v>11</v>
      </c>
      <c r="Q24">
        <v>50</v>
      </c>
      <c r="R24" t="s">
        <v>7</v>
      </c>
      <c r="S24" t="s">
        <v>0</v>
      </c>
      <c r="U24" t="str">
        <f t="shared" si="2"/>
        <v>No</v>
      </c>
      <c r="Z24" t="s">
        <v>0</v>
      </c>
      <c r="AB24" t="s">
        <v>8</v>
      </c>
      <c r="AF24" t="s">
        <v>7</v>
      </c>
    </row>
    <row r="25" spans="1:38" ht="15" customHeight="1">
      <c r="D25" t="str">
        <f t="shared" si="0"/>
        <v>logical_application</v>
      </c>
      <c r="E25" t="str">
        <f t="shared" si="1"/>
        <v>logical_application.rde_data_backup_policies</v>
      </c>
      <c r="F25">
        <v>85</v>
      </c>
      <c r="H25" t="str">
        <f t="shared" si="3"/>
        <v>Application</v>
      </c>
      <c r="M25" t="s">
        <v>0</v>
      </c>
      <c r="N25" t="s">
        <v>92</v>
      </c>
      <c r="O25" t="s">
        <v>93</v>
      </c>
      <c r="P25" t="s">
        <v>11</v>
      </c>
      <c r="Q25">
        <v>80</v>
      </c>
      <c r="R25" t="s">
        <v>94</v>
      </c>
      <c r="U25" t="str">
        <f t="shared" si="2"/>
        <v>No</v>
      </c>
      <c r="Z25" t="s">
        <v>0</v>
      </c>
      <c r="AA25" t="s">
        <v>7</v>
      </c>
      <c r="AB25" t="s">
        <v>13</v>
      </c>
      <c r="AF25" t="s">
        <v>27</v>
      </c>
      <c r="AG25" t="s">
        <v>652</v>
      </c>
      <c r="AH25" t="s">
        <v>653</v>
      </c>
    </row>
    <row r="26" spans="1:38" ht="15" customHeight="1">
      <c r="A26" t="s">
        <v>0</v>
      </c>
      <c r="D26" t="str">
        <f t="shared" si="0"/>
        <v>logical_application</v>
      </c>
      <c r="E26" t="str">
        <f t="shared" si="1"/>
        <v>logical_application.custom_attribute1</v>
      </c>
      <c r="F26">
        <v>86</v>
      </c>
      <c r="H26" t="str">
        <f t="shared" si="3"/>
        <v>Application</v>
      </c>
      <c r="N26" t="s">
        <v>95</v>
      </c>
      <c r="O26" t="s">
        <v>96</v>
      </c>
      <c r="P26" t="s">
        <v>11</v>
      </c>
      <c r="Q26">
        <v>50</v>
      </c>
      <c r="R26" t="s">
        <v>7</v>
      </c>
      <c r="U26" t="str">
        <f t="shared" si="2"/>
        <v>No</v>
      </c>
      <c r="Z26" t="s">
        <v>0</v>
      </c>
      <c r="AA26" t="s">
        <v>7</v>
      </c>
      <c r="AB26" t="s">
        <v>13</v>
      </c>
      <c r="AF26" t="s">
        <v>7</v>
      </c>
    </row>
    <row r="27" spans="1:38" ht="12.75" customHeight="1">
      <c r="A27" t="s">
        <v>0</v>
      </c>
      <c r="D27" t="str">
        <f t="shared" si="0"/>
        <v>logical_application</v>
      </c>
      <c r="E27" t="str">
        <f t="shared" si="1"/>
        <v>logical_application.custom_attribute2</v>
      </c>
      <c r="F27">
        <v>87</v>
      </c>
      <c r="H27" t="str">
        <f t="shared" si="3"/>
        <v>Application</v>
      </c>
      <c r="N27" t="s">
        <v>97</v>
      </c>
      <c r="O27" t="s">
        <v>98</v>
      </c>
      <c r="P27" t="s">
        <v>11</v>
      </c>
      <c r="Q27">
        <v>50</v>
      </c>
      <c r="R27" t="s">
        <v>7</v>
      </c>
      <c r="U27" t="str">
        <f t="shared" si="2"/>
        <v>No</v>
      </c>
      <c r="Z27" t="s">
        <v>0</v>
      </c>
      <c r="AA27" t="s">
        <v>7</v>
      </c>
      <c r="AB27" t="s">
        <v>13</v>
      </c>
      <c r="AF27" t="s">
        <v>7</v>
      </c>
    </row>
    <row r="28" spans="1:38" ht="12.75" customHeight="1">
      <c r="A28" t="s">
        <v>0</v>
      </c>
      <c r="D28" t="str">
        <f t="shared" si="0"/>
        <v>logical_application</v>
      </c>
      <c r="E28" t="str">
        <f t="shared" si="1"/>
        <v>logical_application.custom_attribute3</v>
      </c>
      <c r="F28">
        <v>88</v>
      </c>
      <c r="H28" t="str">
        <f t="shared" si="3"/>
        <v>Application</v>
      </c>
      <c r="N28" t="s">
        <v>99</v>
      </c>
      <c r="O28" t="s">
        <v>100</v>
      </c>
      <c r="P28" t="s">
        <v>11</v>
      </c>
      <c r="Q28">
        <v>50</v>
      </c>
      <c r="R28" t="s">
        <v>7</v>
      </c>
      <c r="U28" t="str">
        <f t="shared" si="2"/>
        <v>No</v>
      </c>
      <c r="Z28" t="s">
        <v>0</v>
      </c>
      <c r="AA28" t="s">
        <v>7</v>
      </c>
      <c r="AB28" t="s">
        <v>13</v>
      </c>
      <c r="AF28" t="s">
        <v>7</v>
      </c>
    </row>
    <row r="29" spans="1:38" ht="12.75" customHeight="1">
      <c r="A29" t="s">
        <v>0</v>
      </c>
      <c r="D29" t="str">
        <f t="shared" si="0"/>
        <v>logical_application</v>
      </c>
      <c r="E29" t="str">
        <f t="shared" si="1"/>
        <v>logical_application.custom_attribute4</v>
      </c>
      <c r="F29">
        <v>89</v>
      </c>
      <c r="H29" t="str">
        <f t="shared" si="3"/>
        <v>Application</v>
      </c>
      <c r="N29" t="s">
        <v>101</v>
      </c>
      <c r="O29" t="s">
        <v>102</v>
      </c>
      <c r="P29" t="s">
        <v>11</v>
      </c>
      <c r="Q29">
        <v>50</v>
      </c>
      <c r="R29" t="s">
        <v>7</v>
      </c>
      <c r="U29" t="str">
        <f t="shared" si="2"/>
        <v>No</v>
      </c>
      <c r="Z29" t="s">
        <v>0</v>
      </c>
      <c r="AA29" t="s">
        <v>7</v>
      </c>
      <c r="AB29" t="s">
        <v>13</v>
      </c>
      <c r="AF29" t="s">
        <v>7</v>
      </c>
    </row>
    <row r="30" spans="1:38" ht="12.75" customHeight="1">
      <c r="A30" t="s">
        <v>0</v>
      </c>
      <c r="D30" t="str">
        <f t="shared" si="0"/>
        <v>logical_application</v>
      </c>
      <c r="E30" t="str">
        <f t="shared" si="1"/>
        <v>logical_application.custom_attribute5</v>
      </c>
      <c r="F30">
        <v>90</v>
      </c>
      <c r="H30" t="str">
        <f t="shared" si="3"/>
        <v>Application</v>
      </c>
      <c r="N30" t="s">
        <v>103</v>
      </c>
      <c r="O30" t="s">
        <v>104</v>
      </c>
      <c r="P30" t="s">
        <v>11</v>
      </c>
      <c r="Q30">
        <v>50</v>
      </c>
      <c r="R30" t="s">
        <v>7</v>
      </c>
      <c r="U30" t="str">
        <f t="shared" si="2"/>
        <v>No</v>
      </c>
      <c r="Z30" t="s">
        <v>0</v>
      </c>
      <c r="AA30" t="s">
        <v>7</v>
      </c>
      <c r="AB30" t="s">
        <v>13</v>
      </c>
      <c r="AF30" t="s">
        <v>7</v>
      </c>
    </row>
    <row r="31" spans="1:38" s="3" customFormat="1" ht="25.5" customHeight="1">
      <c r="A31" t="s">
        <v>0</v>
      </c>
      <c r="B31"/>
      <c r="C31"/>
      <c r="D31" t="str">
        <f t="shared" si="0"/>
        <v>logical_application</v>
      </c>
      <c r="E31" t="str">
        <f t="shared" si="1"/>
        <v>logical_application.cmdbid</v>
      </c>
      <c r="F31">
        <v>91</v>
      </c>
      <c r="G31"/>
      <c r="H31" t="str">
        <f t="shared" si="3"/>
        <v>Application</v>
      </c>
      <c r="I31"/>
      <c r="J31"/>
      <c r="K31"/>
      <c r="L31"/>
      <c r="M31"/>
      <c r="N31" t="s">
        <v>105</v>
      </c>
      <c r="O31" t="s">
        <v>106</v>
      </c>
      <c r="P31" t="s">
        <v>11</v>
      </c>
      <c r="Q31">
        <v>32</v>
      </c>
      <c r="R31" t="s">
        <v>107</v>
      </c>
      <c r="S31"/>
      <c r="T31"/>
      <c r="U31" t="str">
        <f t="shared" si="2"/>
        <v>Yes</v>
      </c>
      <c r="V31" t="s">
        <v>0</v>
      </c>
      <c r="W31" t="s">
        <v>108</v>
      </c>
      <c r="X31"/>
      <c r="Y31"/>
      <c r="Z31" t="s">
        <v>0</v>
      </c>
      <c r="AA31" t="s">
        <v>109</v>
      </c>
      <c r="AB31" t="s">
        <v>13</v>
      </c>
      <c r="AC31"/>
      <c r="AD31"/>
      <c r="AE31" t="s">
        <v>107</v>
      </c>
      <c r="AF31" t="s">
        <v>7</v>
      </c>
      <c r="AG31"/>
      <c r="AH31"/>
      <c r="AI31"/>
      <c r="AJ31"/>
      <c r="AK31"/>
      <c r="AL31"/>
    </row>
    <row r="32" spans="1:38" s="3" customFormat="1" ht="12.75" customHeight="1">
      <c r="A32" t="s">
        <v>0</v>
      </c>
      <c r="B32"/>
      <c r="C32"/>
      <c r="D32" t="str">
        <f t="shared" si="0"/>
        <v>logical_application</v>
      </c>
      <c r="E32" t="str">
        <f t="shared" si="1"/>
        <v>logical_application.markasdelete</v>
      </c>
      <c r="F32">
        <v>92</v>
      </c>
      <c r="G32"/>
      <c r="H32" t="str">
        <f t="shared" si="3"/>
        <v>Application</v>
      </c>
      <c r="I32"/>
      <c r="J32"/>
      <c r="K32"/>
      <c r="L32"/>
      <c r="M32"/>
      <c r="N32" t="s">
        <v>110</v>
      </c>
      <c r="O32" t="s">
        <v>111</v>
      </c>
      <c r="P32" t="s">
        <v>112</v>
      </c>
      <c r="Q32"/>
      <c r="R32" t="s">
        <v>113</v>
      </c>
      <c r="S32"/>
      <c r="T32"/>
      <c r="U32" t="str">
        <f t="shared" si="2"/>
        <v>No</v>
      </c>
      <c r="V32"/>
      <c r="W32"/>
      <c r="X32"/>
      <c r="Y32"/>
      <c r="Z32" t="s">
        <v>0</v>
      </c>
      <c r="AA32" t="s">
        <v>7</v>
      </c>
      <c r="AB32" t="s">
        <v>8</v>
      </c>
      <c r="AC32"/>
      <c r="AD32"/>
      <c r="AE32"/>
      <c r="AF32" t="s">
        <v>7</v>
      </c>
      <c r="AG32"/>
      <c r="AH32"/>
      <c r="AI32"/>
      <c r="AJ32"/>
      <c r="AK32"/>
      <c r="AL32"/>
    </row>
    <row r="33" spans="1:33" ht="25.5" customHeight="1">
      <c r="A33" t="s">
        <v>0</v>
      </c>
      <c r="D33" t="str">
        <f t="shared" si="0"/>
        <v>logical_application</v>
      </c>
      <c r="E33" t="str">
        <f t="shared" si="1"/>
        <v>logical_application.related_ciexternalid</v>
      </c>
      <c r="F33">
        <v>93</v>
      </c>
      <c r="H33" t="str">
        <f t="shared" si="3"/>
        <v>Application</v>
      </c>
      <c r="N33" t="s">
        <v>114</v>
      </c>
      <c r="O33" t="s">
        <v>115</v>
      </c>
      <c r="P33" t="s">
        <v>11</v>
      </c>
      <c r="Q33">
        <v>50</v>
      </c>
      <c r="R33" t="s">
        <v>116</v>
      </c>
      <c r="U33" t="str">
        <f t="shared" si="2"/>
        <v>No</v>
      </c>
      <c r="Z33" t="s">
        <v>0</v>
      </c>
      <c r="AA33" t="s">
        <v>7</v>
      </c>
      <c r="AB33" t="s">
        <v>13</v>
      </c>
      <c r="AF33" t="s">
        <v>7</v>
      </c>
    </row>
    <row r="34" spans="1:33" ht="25.5" customHeight="1">
      <c r="A34" t="s">
        <v>0</v>
      </c>
      <c r="D34" t="str">
        <f t="shared" si="0"/>
        <v>logical_application</v>
      </c>
      <c r="E34" t="str">
        <f t="shared" si="1"/>
        <v>logical_application.related_cit</v>
      </c>
      <c r="F34">
        <v>94</v>
      </c>
      <c r="H34" t="str">
        <f t="shared" si="3"/>
        <v>Application</v>
      </c>
      <c r="N34" t="s">
        <v>117</v>
      </c>
      <c r="O34" t="s">
        <v>118</v>
      </c>
      <c r="P34" t="s">
        <v>11</v>
      </c>
      <c r="Q34">
        <v>100</v>
      </c>
      <c r="R34" t="s">
        <v>119</v>
      </c>
      <c r="U34" t="str">
        <f t="shared" si="2"/>
        <v>No</v>
      </c>
      <c r="Z34" t="s">
        <v>0</v>
      </c>
      <c r="AA34" t="s">
        <v>7</v>
      </c>
      <c r="AB34" t="s">
        <v>13</v>
      </c>
      <c r="AF34" t="s">
        <v>7</v>
      </c>
    </row>
    <row r="35" spans="1:33" ht="12.75" customHeight="1">
      <c r="A35" t="s">
        <v>0</v>
      </c>
      <c r="D35" t="str">
        <f t="shared" si="0"/>
        <v>logical_application</v>
      </c>
      <c r="E35" t="str">
        <f t="shared" si="1"/>
        <v>logical_application.app_id</v>
      </c>
      <c r="F35">
        <v>95</v>
      </c>
      <c r="H35" t="str">
        <f t="shared" si="3"/>
        <v>Application</v>
      </c>
      <c r="N35" t="s">
        <v>120</v>
      </c>
      <c r="O35" t="s">
        <v>121</v>
      </c>
      <c r="P35" t="s">
        <v>122</v>
      </c>
      <c r="Q35">
        <v>1000000</v>
      </c>
      <c r="R35" t="s">
        <v>7</v>
      </c>
      <c r="U35" t="str">
        <f t="shared" si="2"/>
        <v>No</v>
      </c>
      <c r="Z35" t="s">
        <v>0</v>
      </c>
      <c r="AB35" t="s">
        <v>13</v>
      </c>
      <c r="AF35" t="s">
        <v>27</v>
      </c>
      <c r="AG35" t="s">
        <v>139</v>
      </c>
    </row>
    <row r="36" spans="1:33" ht="12.75" customHeight="1">
      <c r="A36" t="s">
        <v>0</v>
      </c>
      <c r="D36" t="str">
        <f t="shared" si="0"/>
        <v>logical_application</v>
      </c>
      <c r="E36" t="str">
        <f t="shared" si="1"/>
        <v>logical_application.application_productnumber</v>
      </c>
      <c r="F36">
        <v>96</v>
      </c>
      <c r="H36" t="str">
        <f t="shared" si="3"/>
        <v>Application</v>
      </c>
      <c r="N36" t="s">
        <v>123</v>
      </c>
      <c r="O36" t="s">
        <v>124</v>
      </c>
      <c r="P36" t="s">
        <v>11</v>
      </c>
      <c r="Q36">
        <v>50</v>
      </c>
      <c r="R36" t="s">
        <v>125</v>
      </c>
      <c r="U36" t="str">
        <f t="shared" si="2"/>
        <v>No</v>
      </c>
      <c r="Z36" t="s">
        <v>0</v>
      </c>
      <c r="AA36" t="s">
        <v>7</v>
      </c>
      <c r="AB36" t="s">
        <v>13</v>
      </c>
      <c r="AF36" t="s">
        <v>7</v>
      </c>
    </row>
    <row r="37" spans="1:33" ht="25.5" customHeight="1">
      <c r="A37" t="s">
        <v>0</v>
      </c>
      <c r="D37" t="str">
        <f t="shared" si="0"/>
        <v>logical_application</v>
      </c>
      <c r="E37" t="str">
        <f t="shared" si="1"/>
        <v>logical_application.rde_data_approval_workflow</v>
      </c>
      <c r="F37">
        <v>97</v>
      </c>
      <c r="H37" t="str">
        <f t="shared" si="3"/>
        <v>Application</v>
      </c>
      <c r="M37" t="s">
        <v>0</v>
      </c>
      <c r="N37" t="s">
        <v>126</v>
      </c>
      <c r="O37" t="s">
        <v>127</v>
      </c>
      <c r="P37" t="s">
        <v>128</v>
      </c>
      <c r="Q37">
        <v>50</v>
      </c>
      <c r="R37" t="s">
        <v>129</v>
      </c>
      <c r="U37" t="str">
        <f t="shared" si="2"/>
        <v>No</v>
      </c>
      <c r="Z37" t="s">
        <v>0</v>
      </c>
      <c r="AA37" t="s">
        <v>7</v>
      </c>
      <c r="AB37" t="s">
        <v>13</v>
      </c>
      <c r="AF37" t="s">
        <v>7</v>
      </c>
    </row>
    <row r="38" spans="1:33" ht="25.5" customHeight="1">
      <c r="A38" t="s">
        <v>0</v>
      </c>
      <c r="D38" t="str">
        <f t="shared" si="0"/>
        <v>logical_application</v>
      </c>
      <c r="E38" t="str">
        <f t="shared" si="1"/>
        <v>logical_application.rde_data_acronym_name</v>
      </c>
      <c r="F38">
        <v>98</v>
      </c>
      <c r="H38" t="str">
        <f t="shared" si="3"/>
        <v>Application</v>
      </c>
      <c r="K38" t="s">
        <v>41</v>
      </c>
      <c r="M38" t="s">
        <v>0</v>
      </c>
      <c r="N38" t="s">
        <v>130</v>
      </c>
      <c r="O38" t="s">
        <v>131</v>
      </c>
      <c r="P38" t="s">
        <v>11</v>
      </c>
      <c r="Q38">
        <v>50</v>
      </c>
      <c r="R38" t="s">
        <v>132</v>
      </c>
      <c r="U38" t="str">
        <f t="shared" si="2"/>
        <v>Yes</v>
      </c>
      <c r="V38" t="s">
        <v>0</v>
      </c>
      <c r="W38" t="s">
        <v>133</v>
      </c>
      <c r="Z38" t="s">
        <v>0</v>
      </c>
      <c r="AA38" t="s">
        <v>7</v>
      </c>
      <c r="AB38" t="s">
        <v>8</v>
      </c>
      <c r="AF38" t="s">
        <v>35</v>
      </c>
      <c r="AG38" t="s">
        <v>631</v>
      </c>
    </row>
    <row r="39" spans="1:33" ht="51" customHeight="1">
      <c r="A39" t="s">
        <v>0</v>
      </c>
      <c r="D39" t="str">
        <f t="shared" si="0"/>
        <v>logical_application</v>
      </c>
      <c r="E39" t="str">
        <f t="shared" si="1"/>
        <v>logical_application.rde_data_legacy_id</v>
      </c>
      <c r="F39">
        <v>99</v>
      </c>
      <c r="H39" t="str">
        <f t="shared" si="3"/>
        <v>Application</v>
      </c>
      <c r="M39" t="s">
        <v>0</v>
      </c>
      <c r="N39" t="s">
        <v>135</v>
      </c>
      <c r="O39" t="s">
        <v>136</v>
      </c>
      <c r="P39" t="s">
        <v>6</v>
      </c>
      <c r="R39" t="s">
        <v>137</v>
      </c>
      <c r="U39" t="str">
        <f t="shared" si="2"/>
        <v>Yes</v>
      </c>
      <c r="V39" t="s">
        <v>0</v>
      </c>
      <c r="W39" t="s">
        <v>138</v>
      </c>
      <c r="Z39" t="s">
        <v>0</v>
      </c>
      <c r="AA39" t="s">
        <v>7</v>
      </c>
      <c r="AB39" t="s">
        <v>13</v>
      </c>
      <c r="AF39" t="s">
        <v>27</v>
      </c>
      <c r="AG39" t="s">
        <v>139</v>
      </c>
    </row>
    <row r="40" spans="1:33" ht="38.25" customHeight="1">
      <c r="A40" t="s">
        <v>0</v>
      </c>
      <c r="D40" t="str">
        <f t="shared" si="0"/>
        <v>logical_application</v>
      </c>
      <c r="E40" t="str">
        <f t="shared" si="1"/>
        <v>logical_application.rde_data_application_information_link</v>
      </c>
      <c r="F40">
        <v>100</v>
      </c>
      <c r="H40" t="str">
        <f t="shared" si="3"/>
        <v>Application</v>
      </c>
      <c r="M40" t="s">
        <v>0</v>
      </c>
      <c r="N40" t="s">
        <v>140</v>
      </c>
      <c r="O40" t="s">
        <v>141</v>
      </c>
      <c r="P40" t="s">
        <v>11</v>
      </c>
      <c r="Q40">
        <v>256</v>
      </c>
      <c r="R40" t="s">
        <v>142</v>
      </c>
      <c r="U40" t="str">
        <f t="shared" si="2"/>
        <v>No</v>
      </c>
      <c r="V40" t="s">
        <v>7</v>
      </c>
      <c r="Z40" t="s">
        <v>0</v>
      </c>
      <c r="AA40" t="s">
        <v>7</v>
      </c>
      <c r="AB40" t="s">
        <v>13</v>
      </c>
      <c r="AF40" t="s">
        <v>27</v>
      </c>
      <c r="AG40" t="s">
        <v>143</v>
      </c>
    </row>
    <row r="41" spans="1:33" ht="25.5" customHeight="1">
      <c r="A41" t="s">
        <v>0</v>
      </c>
      <c r="D41" t="str">
        <f t="shared" si="0"/>
        <v>logical_application</v>
      </c>
      <c r="E41" t="str">
        <f t="shared" si="1"/>
        <v>logical_application.rde_data_business_area</v>
      </c>
      <c r="F41">
        <v>101</v>
      </c>
      <c r="H41" t="str">
        <f t="shared" si="3"/>
        <v>Application</v>
      </c>
      <c r="M41" t="s">
        <v>0</v>
      </c>
      <c r="N41" t="s">
        <v>144</v>
      </c>
      <c r="O41" t="s">
        <v>145</v>
      </c>
      <c r="P41" t="s">
        <v>146</v>
      </c>
      <c r="Q41">
        <v>100</v>
      </c>
      <c r="R41" t="s">
        <v>147</v>
      </c>
      <c r="T41" t="s">
        <v>148</v>
      </c>
      <c r="U41" t="str">
        <f t="shared" si="2"/>
        <v>No</v>
      </c>
      <c r="V41" t="s">
        <v>7</v>
      </c>
      <c r="Z41" t="s">
        <v>0</v>
      </c>
      <c r="AA41" t="s">
        <v>7</v>
      </c>
      <c r="AB41" t="s">
        <v>13</v>
      </c>
      <c r="AF41" t="s">
        <v>27</v>
      </c>
      <c r="AG41" t="s">
        <v>149</v>
      </c>
    </row>
    <row r="42" spans="1:33" ht="25.5" customHeight="1">
      <c r="A42" t="s">
        <v>0</v>
      </c>
      <c r="D42" t="str">
        <f t="shared" si="0"/>
        <v>logical_application</v>
      </c>
      <c r="E42" t="str">
        <f t="shared" si="1"/>
        <v>logical_application.rde_data_business_subarea</v>
      </c>
      <c r="F42">
        <v>102</v>
      </c>
      <c r="H42" t="str">
        <f t="shared" si="3"/>
        <v>Application</v>
      </c>
      <c r="M42" t="s">
        <v>0</v>
      </c>
      <c r="N42" t="s">
        <v>150</v>
      </c>
      <c r="O42" t="s">
        <v>151</v>
      </c>
      <c r="P42" t="s">
        <v>11</v>
      </c>
      <c r="Q42">
        <v>80</v>
      </c>
      <c r="R42" t="s">
        <v>152</v>
      </c>
      <c r="U42" t="str">
        <f t="shared" si="2"/>
        <v>No</v>
      </c>
      <c r="V42" t="s">
        <v>7</v>
      </c>
      <c r="Z42" t="s">
        <v>0</v>
      </c>
      <c r="AA42" t="s">
        <v>7</v>
      </c>
      <c r="AB42" t="s">
        <v>13</v>
      </c>
      <c r="AF42" t="s">
        <v>27</v>
      </c>
      <c r="AG42" t="s">
        <v>153</v>
      </c>
    </row>
    <row r="43" spans="1:33" ht="102" customHeight="1">
      <c r="A43" t="s">
        <v>0</v>
      </c>
      <c r="D43" t="str">
        <f t="shared" si="0"/>
        <v>logical_application</v>
      </c>
      <c r="E43" t="str">
        <f t="shared" si="1"/>
        <v>logical_application.rde_data_business_stakeholder_email</v>
      </c>
      <c r="F43">
        <v>103</v>
      </c>
      <c r="H43" t="str">
        <f t="shared" si="3"/>
        <v>Application</v>
      </c>
      <c r="M43" t="s">
        <v>0</v>
      </c>
      <c r="N43" t="s">
        <v>154</v>
      </c>
      <c r="O43" t="s">
        <v>155</v>
      </c>
      <c r="P43" t="s">
        <v>11</v>
      </c>
      <c r="Q43">
        <v>80</v>
      </c>
      <c r="R43" t="s">
        <v>156</v>
      </c>
      <c r="U43" t="str">
        <f t="shared" si="2"/>
        <v>Yes</v>
      </c>
      <c r="V43" t="s">
        <v>0</v>
      </c>
      <c r="W43" t="s">
        <v>157</v>
      </c>
      <c r="Z43" t="s">
        <v>0</v>
      </c>
      <c r="AA43" t="s">
        <v>158</v>
      </c>
      <c r="AB43" t="s">
        <v>13</v>
      </c>
      <c r="AC43" t="s">
        <v>159</v>
      </c>
      <c r="AD43" t="s">
        <v>159</v>
      </c>
      <c r="AF43" t="s">
        <v>7</v>
      </c>
    </row>
    <row r="44" spans="1:33" ht="102" customHeight="1">
      <c r="A44" t="s">
        <v>0</v>
      </c>
      <c r="D44" t="str">
        <f t="shared" si="0"/>
        <v>logical_application</v>
      </c>
      <c r="E44" t="str">
        <f t="shared" si="1"/>
        <v>logical_application.rde_data_business_stakeholder_details</v>
      </c>
      <c r="F44">
        <v>104</v>
      </c>
      <c r="H44" t="str">
        <f t="shared" si="3"/>
        <v>Application</v>
      </c>
      <c r="M44" t="s">
        <v>0</v>
      </c>
      <c r="N44" t="s">
        <v>161</v>
      </c>
      <c r="O44" t="s">
        <v>162</v>
      </c>
      <c r="P44" t="s">
        <v>11</v>
      </c>
      <c r="Q44">
        <v>80</v>
      </c>
      <c r="R44" t="s">
        <v>156</v>
      </c>
      <c r="U44" t="str">
        <f t="shared" si="2"/>
        <v>Yes</v>
      </c>
      <c r="V44" t="s">
        <v>0</v>
      </c>
      <c r="W44" t="s">
        <v>163</v>
      </c>
      <c r="Z44" t="s">
        <v>0</v>
      </c>
      <c r="AA44" t="s">
        <v>7</v>
      </c>
      <c r="AB44" t="s">
        <v>13</v>
      </c>
      <c r="AF44" t="s">
        <v>27</v>
      </c>
      <c r="AG44" t="s">
        <v>164</v>
      </c>
    </row>
    <row r="45" spans="1:33" ht="25.5" customHeight="1">
      <c r="A45" t="s">
        <v>0</v>
      </c>
      <c r="D45" t="str">
        <f t="shared" si="0"/>
        <v>logical_application</v>
      </c>
      <c r="E45" t="str">
        <f t="shared" si="1"/>
        <v>logical_application.rde_data_business_stakeholder_organization</v>
      </c>
      <c r="F45">
        <v>105</v>
      </c>
      <c r="H45" t="str">
        <f t="shared" si="3"/>
        <v>Application</v>
      </c>
      <c r="M45" t="s">
        <v>0</v>
      </c>
      <c r="N45" t="s">
        <v>165</v>
      </c>
      <c r="O45" t="s">
        <v>166</v>
      </c>
      <c r="P45" t="s">
        <v>167</v>
      </c>
      <c r="Q45">
        <v>80</v>
      </c>
      <c r="R45" t="s">
        <v>168</v>
      </c>
      <c r="U45" t="str">
        <f t="shared" si="2"/>
        <v>No</v>
      </c>
      <c r="V45" t="s">
        <v>7</v>
      </c>
      <c r="Z45" t="s">
        <v>0</v>
      </c>
      <c r="AA45" t="s">
        <v>7</v>
      </c>
      <c r="AB45" t="s">
        <v>13</v>
      </c>
      <c r="AF45" t="s">
        <v>27</v>
      </c>
      <c r="AG45" t="s">
        <v>169</v>
      </c>
    </row>
    <row r="46" spans="1:33" ht="102" customHeight="1">
      <c r="A46" t="s">
        <v>0</v>
      </c>
      <c r="D46" t="str">
        <f t="shared" si="0"/>
        <v>logical_application</v>
      </c>
      <c r="E46" t="str">
        <f t="shared" si="1"/>
        <v>logical_application.rde_data_key_business_user</v>
      </c>
      <c r="F46">
        <v>106</v>
      </c>
      <c r="H46" t="str">
        <f t="shared" si="3"/>
        <v>Application</v>
      </c>
      <c r="M46" t="s">
        <v>0</v>
      </c>
      <c r="N46" t="s">
        <v>170</v>
      </c>
      <c r="O46" t="s">
        <v>171</v>
      </c>
      <c r="P46" t="s">
        <v>11</v>
      </c>
      <c r="Q46">
        <v>80</v>
      </c>
      <c r="R46" t="s">
        <v>172</v>
      </c>
      <c r="U46" t="str">
        <f t="shared" si="2"/>
        <v>No</v>
      </c>
      <c r="V46" t="s">
        <v>7</v>
      </c>
      <c r="Z46" t="s">
        <v>0</v>
      </c>
      <c r="AA46" t="s">
        <v>7</v>
      </c>
      <c r="AB46" t="s">
        <v>13</v>
      </c>
      <c r="AF46" t="s">
        <v>27</v>
      </c>
      <c r="AG46" t="s">
        <v>171</v>
      </c>
    </row>
    <row r="47" spans="1:33" ht="25.5" customHeight="1">
      <c r="A47" t="s">
        <v>0</v>
      </c>
      <c r="D47" t="str">
        <f t="shared" si="0"/>
        <v>logical_application</v>
      </c>
      <c r="E47" t="str">
        <f t="shared" si="1"/>
        <v>logical_application.rde_data_countries</v>
      </c>
      <c r="F47">
        <v>107</v>
      </c>
      <c r="H47" t="str">
        <f t="shared" si="3"/>
        <v>Application</v>
      </c>
      <c r="M47" t="s">
        <v>0</v>
      </c>
      <c r="N47" t="s">
        <v>173</v>
      </c>
      <c r="O47" t="s">
        <v>174</v>
      </c>
      <c r="P47" t="s">
        <v>11</v>
      </c>
      <c r="Q47">
        <v>80</v>
      </c>
      <c r="R47" t="s">
        <v>175</v>
      </c>
      <c r="U47" t="str">
        <f t="shared" si="2"/>
        <v>No</v>
      </c>
      <c r="V47" t="s">
        <v>7</v>
      </c>
      <c r="Z47" t="s">
        <v>0</v>
      </c>
      <c r="AA47" t="s">
        <v>7</v>
      </c>
      <c r="AB47" t="s">
        <v>13</v>
      </c>
      <c r="AF47" t="s">
        <v>27</v>
      </c>
      <c r="AG47" t="s">
        <v>174</v>
      </c>
    </row>
    <row r="48" spans="1:33" ht="38.25" customHeight="1">
      <c r="A48" t="s">
        <v>0</v>
      </c>
      <c r="D48" t="str">
        <f t="shared" si="0"/>
        <v>logical_application</v>
      </c>
      <c r="E48" t="str">
        <f t="shared" si="1"/>
        <v>logical_application.rde_data_active_user_count</v>
      </c>
      <c r="F48">
        <v>108</v>
      </c>
      <c r="H48" t="str">
        <f t="shared" si="3"/>
        <v>Application</v>
      </c>
      <c r="M48" t="s">
        <v>0</v>
      </c>
      <c r="N48" t="s">
        <v>176</v>
      </c>
      <c r="O48" t="s">
        <v>177</v>
      </c>
      <c r="P48" t="s">
        <v>11</v>
      </c>
      <c r="Q48">
        <v>20</v>
      </c>
      <c r="R48" t="s">
        <v>178</v>
      </c>
      <c r="U48" t="str">
        <f t="shared" si="2"/>
        <v>Yes</v>
      </c>
      <c r="V48" t="s">
        <v>0</v>
      </c>
      <c r="W48" t="s">
        <v>179</v>
      </c>
      <c r="Z48" t="s">
        <v>0</v>
      </c>
      <c r="AA48" t="s">
        <v>7</v>
      </c>
      <c r="AB48" t="s">
        <v>13</v>
      </c>
      <c r="AF48" t="s">
        <v>27</v>
      </c>
      <c r="AG48" t="s">
        <v>177</v>
      </c>
    </row>
    <row r="49" spans="1:33" ht="25.5" customHeight="1">
      <c r="A49" t="s">
        <v>0</v>
      </c>
      <c r="D49" t="str">
        <f t="shared" si="0"/>
        <v>logical_application</v>
      </c>
      <c r="E49" t="str">
        <f t="shared" si="1"/>
        <v>logical_application.rde_data_user_display_languages</v>
      </c>
      <c r="F49">
        <v>109</v>
      </c>
      <c r="H49" t="str">
        <f t="shared" si="3"/>
        <v>Application</v>
      </c>
      <c r="M49" t="s">
        <v>0</v>
      </c>
      <c r="N49" t="s">
        <v>180</v>
      </c>
      <c r="O49" t="s">
        <v>181</v>
      </c>
      <c r="P49" t="s">
        <v>11</v>
      </c>
      <c r="Q49">
        <v>80</v>
      </c>
      <c r="R49" t="s">
        <v>182</v>
      </c>
      <c r="U49" t="str">
        <f t="shared" si="2"/>
        <v>No</v>
      </c>
      <c r="V49" t="s">
        <v>7</v>
      </c>
      <c r="Z49" t="s">
        <v>0</v>
      </c>
      <c r="AA49" t="s">
        <v>7</v>
      </c>
      <c r="AB49" t="s">
        <v>13</v>
      </c>
      <c r="AF49" t="s">
        <v>27</v>
      </c>
      <c r="AG49" t="s">
        <v>181</v>
      </c>
    </row>
    <row r="50" spans="1:33" ht="12.75" customHeight="1">
      <c r="A50" t="s">
        <v>0</v>
      </c>
      <c r="D50" t="str">
        <f t="shared" si="0"/>
        <v>logical_application</v>
      </c>
      <c r="E50" t="str">
        <f t="shared" si="1"/>
        <v>logical_application.rde_data_app_managed_by</v>
      </c>
      <c r="F50">
        <v>110</v>
      </c>
      <c r="H50" t="str">
        <f t="shared" si="3"/>
        <v>Application</v>
      </c>
      <c r="M50" t="s">
        <v>0</v>
      </c>
      <c r="N50" t="s">
        <v>183</v>
      </c>
      <c r="O50" t="s">
        <v>184</v>
      </c>
      <c r="P50" t="s">
        <v>185</v>
      </c>
      <c r="Q50">
        <v>30</v>
      </c>
      <c r="R50" t="s">
        <v>186</v>
      </c>
      <c r="T50" t="s">
        <v>187</v>
      </c>
      <c r="U50" t="str">
        <f t="shared" si="2"/>
        <v>No</v>
      </c>
      <c r="V50" t="s">
        <v>7</v>
      </c>
      <c r="Z50" t="s">
        <v>0</v>
      </c>
      <c r="AA50" t="s">
        <v>7</v>
      </c>
      <c r="AB50" t="s">
        <v>13</v>
      </c>
      <c r="AF50" t="s">
        <v>27</v>
      </c>
      <c r="AG50" t="s">
        <v>586</v>
      </c>
    </row>
    <row r="51" spans="1:33" ht="25.5" customHeight="1">
      <c r="A51" t="s">
        <v>0</v>
      </c>
      <c r="D51" t="str">
        <f t="shared" si="0"/>
        <v>logical_application</v>
      </c>
      <c r="E51" t="str">
        <f t="shared" si="1"/>
        <v>logical_application.rde_data_ism_mgd</v>
      </c>
      <c r="F51">
        <v>111</v>
      </c>
      <c r="H51" t="str">
        <f t="shared" si="3"/>
        <v>Application</v>
      </c>
      <c r="M51" t="s">
        <v>0</v>
      </c>
      <c r="N51" t="s">
        <v>188</v>
      </c>
      <c r="O51" t="s">
        <v>189</v>
      </c>
      <c r="P51" t="s">
        <v>190</v>
      </c>
      <c r="Q51">
        <v>20</v>
      </c>
      <c r="R51" t="s">
        <v>191</v>
      </c>
      <c r="U51" t="str">
        <f t="shared" si="2"/>
        <v>No</v>
      </c>
      <c r="V51" t="s">
        <v>7</v>
      </c>
      <c r="Z51" t="s">
        <v>0</v>
      </c>
      <c r="AA51" t="s">
        <v>7</v>
      </c>
      <c r="AB51" t="s">
        <v>13</v>
      </c>
      <c r="AF51" t="s">
        <v>27</v>
      </c>
      <c r="AG51" t="s">
        <v>587</v>
      </c>
    </row>
    <row r="52" spans="1:33" ht="63.75" customHeight="1">
      <c r="A52" t="s">
        <v>0</v>
      </c>
      <c r="D52" t="str">
        <f t="shared" si="0"/>
        <v>logical_application</v>
      </c>
      <c r="E52" t="str">
        <f t="shared" si="1"/>
        <v>logical_application.rde_data_business_er_approver_email</v>
      </c>
      <c r="F52">
        <v>112</v>
      </c>
      <c r="H52" t="str">
        <f t="shared" si="3"/>
        <v>Application</v>
      </c>
      <c r="M52" t="s">
        <v>0</v>
      </c>
      <c r="N52" t="s">
        <v>192</v>
      </c>
      <c r="O52" t="s">
        <v>193</v>
      </c>
      <c r="P52" t="s">
        <v>11</v>
      </c>
      <c r="Q52">
        <v>80</v>
      </c>
      <c r="R52" t="s">
        <v>194</v>
      </c>
      <c r="U52" t="str">
        <f t="shared" si="2"/>
        <v>Yes</v>
      </c>
      <c r="V52" t="s">
        <v>0</v>
      </c>
      <c r="W52" t="s">
        <v>195</v>
      </c>
      <c r="Z52" t="s">
        <v>0</v>
      </c>
      <c r="AA52" t="s">
        <v>196</v>
      </c>
      <c r="AB52" t="s">
        <v>13</v>
      </c>
      <c r="AC52" t="s">
        <v>159</v>
      </c>
      <c r="AD52" t="s">
        <v>159</v>
      </c>
      <c r="AF52" t="s">
        <v>7</v>
      </c>
    </row>
    <row r="53" spans="1:33" ht="63.75" customHeight="1">
      <c r="A53" t="s">
        <v>0</v>
      </c>
      <c r="D53" t="str">
        <f t="shared" si="0"/>
        <v>logical_application</v>
      </c>
      <c r="E53" t="str">
        <f t="shared" si="1"/>
        <v>logical_application.rde_data_business_er_approver_details</v>
      </c>
      <c r="F53">
        <v>113</v>
      </c>
      <c r="H53" t="str">
        <f t="shared" si="3"/>
        <v>Application</v>
      </c>
      <c r="M53" t="s">
        <v>0</v>
      </c>
      <c r="N53" t="s">
        <v>197</v>
      </c>
      <c r="O53" t="s">
        <v>198</v>
      </c>
      <c r="P53" t="s">
        <v>11</v>
      </c>
      <c r="Q53">
        <v>80</v>
      </c>
      <c r="R53" t="s">
        <v>194</v>
      </c>
      <c r="U53" t="str">
        <f t="shared" si="2"/>
        <v>Yes</v>
      </c>
      <c r="V53" t="s">
        <v>0</v>
      </c>
      <c r="W53" t="s">
        <v>199</v>
      </c>
      <c r="Z53" t="s">
        <v>0</v>
      </c>
      <c r="AA53" t="s">
        <v>7</v>
      </c>
      <c r="AB53" t="s">
        <v>13</v>
      </c>
    </row>
    <row r="54" spans="1:33" ht="51" customHeight="1">
      <c r="A54" t="s">
        <v>0</v>
      </c>
      <c r="D54" t="str">
        <f t="shared" si="0"/>
        <v>logical_application</v>
      </c>
      <c r="E54" t="str">
        <f t="shared" si="1"/>
        <v>logical_application.rde_data_application_manager_email</v>
      </c>
      <c r="F54">
        <v>114</v>
      </c>
      <c r="H54" t="str">
        <f t="shared" si="3"/>
        <v>Application</v>
      </c>
      <c r="M54" t="s">
        <v>0</v>
      </c>
      <c r="N54" t="s">
        <v>201</v>
      </c>
      <c r="O54" t="s">
        <v>202</v>
      </c>
      <c r="P54" t="s">
        <v>11</v>
      </c>
      <c r="Q54">
        <v>80</v>
      </c>
      <c r="R54" t="s">
        <v>203</v>
      </c>
      <c r="U54" t="str">
        <f t="shared" si="2"/>
        <v>Yes</v>
      </c>
      <c r="V54" t="s">
        <v>0</v>
      </c>
      <c r="W54" t="s">
        <v>204</v>
      </c>
      <c r="Z54" t="s">
        <v>0</v>
      </c>
      <c r="AA54" t="s">
        <v>205</v>
      </c>
      <c r="AB54" t="s">
        <v>13</v>
      </c>
      <c r="AC54" t="s">
        <v>159</v>
      </c>
      <c r="AD54" t="s">
        <v>159</v>
      </c>
      <c r="AF54" t="s">
        <v>7</v>
      </c>
    </row>
    <row r="55" spans="1:33" ht="51" customHeight="1">
      <c r="A55" t="s">
        <v>0</v>
      </c>
      <c r="D55" t="str">
        <f t="shared" si="0"/>
        <v>logical_application</v>
      </c>
      <c r="E55" t="str">
        <f t="shared" si="1"/>
        <v>logical_application.rde_data_application_manager_details</v>
      </c>
      <c r="F55">
        <v>115</v>
      </c>
      <c r="H55" t="str">
        <f t="shared" si="3"/>
        <v>Application</v>
      </c>
      <c r="M55" t="s">
        <v>0</v>
      </c>
      <c r="N55" t="s">
        <v>206</v>
      </c>
      <c r="O55" t="s">
        <v>207</v>
      </c>
      <c r="P55" t="s">
        <v>11</v>
      </c>
      <c r="Q55">
        <v>80</v>
      </c>
      <c r="R55" t="s">
        <v>208</v>
      </c>
      <c r="U55" t="str">
        <f t="shared" si="2"/>
        <v>Yes</v>
      </c>
      <c r="V55" t="s">
        <v>0</v>
      </c>
      <c r="W55" t="s">
        <v>209</v>
      </c>
      <c r="Z55" t="s">
        <v>0</v>
      </c>
      <c r="AA55" t="s">
        <v>7</v>
      </c>
      <c r="AB55" t="s">
        <v>13</v>
      </c>
      <c r="AF55" t="s">
        <v>27</v>
      </c>
      <c r="AG55" t="s">
        <v>160</v>
      </c>
    </row>
    <row r="56" spans="1:33" ht="51" customHeight="1">
      <c r="A56" t="s">
        <v>0</v>
      </c>
      <c r="D56" t="str">
        <f t="shared" si="0"/>
        <v>logical_application</v>
      </c>
      <c r="E56" t="str">
        <f t="shared" si="1"/>
        <v>logical_application.rde_data_solution_lead_email</v>
      </c>
      <c r="F56">
        <v>116</v>
      </c>
      <c r="H56" t="str">
        <f t="shared" si="3"/>
        <v>Application</v>
      </c>
      <c r="M56" t="s">
        <v>0</v>
      </c>
      <c r="N56" t="s">
        <v>210</v>
      </c>
      <c r="O56" t="s">
        <v>211</v>
      </c>
      <c r="P56" t="s">
        <v>11</v>
      </c>
      <c r="Q56">
        <v>80</v>
      </c>
      <c r="R56" t="s">
        <v>208</v>
      </c>
      <c r="U56" t="str">
        <f t="shared" si="2"/>
        <v>Yes</v>
      </c>
      <c r="V56" t="s">
        <v>0</v>
      </c>
      <c r="W56" t="s">
        <v>212</v>
      </c>
      <c r="Z56" t="s">
        <v>0</v>
      </c>
      <c r="AA56" t="s">
        <v>196</v>
      </c>
      <c r="AB56" t="s">
        <v>13</v>
      </c>
      <c r="AC56" t="s">
        <v>159</v>
      </c>
      <c r="AD56" t="s">
        <v>159</v>
      </c>
      <c r="AF56" t="s">
        <v>7</v>
      </c>
    </row>
    <row r="57" spans="1:33" ht="51" customHeight="1">
      <c r="A57" t="s">
        <v>0</v>
      </c>
      <c r="D57" t="str">
        <f t="shared" si="0"/>
        <v>logical_application</v>
      </c>
      <c r="E57" t="str">
        <f t="shared" si="1"/>
        <v>logical_application.rde_data_solution_lead_details</v>
      </c>
      <c r="F57">
        <v>117</v>
      </c>
      <c r="H57" t="str">
        <f t="shared" si="3"/>
        <v>Application</v>
      </c>
      <c r="M57" t="s">
        <v>0</v>
      </c>
      <c r="N57" t="s">
        <v>213</v>
      </c>
      <c r="O57" t="s">
        <v>214</v>
      </c>
      <c r="P57" t="s">
        <v>11</v>
      </c>
      <c r="Q57">
        <v>80</v>
      </c>
      <c r="R57" t="s">
        <v>208</v>
      </c>
      <c r="U57" t="str">
        <f t="shared" si="2"/>
        <v>Yes</v>
      </c>
      <c r="V57" t="s">
        <v>0</v>
      </c>
      <c r="W57" t="s">
        <v>215</v>
      </c>
      <c r="Z57" t="s">
        <v>0</v>
      </c>
      <c r="AA57" t="s">
        <v>7</v>
      </c>
      <c r="AB57" t="s">
        <v>13</v>
      </c>
      <c r="AF57" t="s">
        <v>27</v>
      </c>
      <c r="AG57" t="s">
        <v>589</v>
      </c>
    </row>
    <row r="58" spans="1:33" ht="102" customHeight="1">
      <c r="A58" t="s">
        <v>0</v>
      </c>
      <c r="D58" t="str">
        <f t="shared" si="0"/>
        <v>logical_application</v>
      </c>
      <c r="E58" t="str">
        <f t="shared" si="1"/>
        <v>logical_application.sm_data_technical_owner_details</v>
      </c>
      <c r="F58">
        <v>118</v>
      </c>
      <c r="H58" t="str">
        <f t="shared" si="3"/>
        <v>Application</v>
      </c>
      <c r="M58" t="s">
        <v>0</v>
      </c>
      <c r="N58" t="s">
        <v>216</v>
      </c>
      <c r="O58" t="s">
        <v>217</v>
      </c>
      <c r="P58" t="s">
        <v>11</v>
      </c>
      <c r="Q58">
        <v>80</v>
      </c>
      <c r="R58" t="s">
        <v>218</v>
      </c>
      <c r="U58" t="str">
        <f t="shared" si="2"/>
        <v>Yes</v>
      </c>
      <c r="V58" t="s">
        <v>0</v>
      </c>
      <c r="W58" t="s">
        <v>219</v>
      </c>
      <c r="Z58" t="s">
        <v>0</v>
      </c>
      <c r="AA58" t="s">
        <v>7</v>
      </c>
      <c r="AB58" t="s">
        <v>13</v>
      </c>
      <c r="AF58" t="s">
        <v>27</v>
      </c>
      <c r="AG58" t="s">
        <v>590</v>
      </c>
    </row>
    <row r="59" spans="1:33" ht="25.5" customHeight="1">
      <c r="A59" t="s">
        <v>0</v>
      </c>
      <c r="D59" t="str">
        <f t="shared" si="0"/>
        <v>logical_application</v>
      </c>
      <c r="E59" t="str">
        <f t="shared" si="1"/>
        <v>logical_application.rde_data_outsource_comments</v>
      </c>
      <c r="F59">
        <v>119</v>
      </c>
      <c r="H59" t="str">
        <f t="shared" si="3"/>
        <v>Application</v>
      </c>
      <c r="M59" t="s">
        <v>0</v>
      </c>
      <c r="N59" t="s">
        <v>220</v>
      </c>
      <c r="O59" t="s">
        <v>221</v>
      </c>
      <c r="P59" t="s">
        <v>11</v>
      </c>
      <c r="Q59">
        <v>256</v>
      </c>
      <c r="R59" t="s">
        <v>222</v>
      </c>
      <c r="U59" t="str">
        <f t="shared" si="2"/>
        <v>No</v>
      </c>
      <c r="V59" t="s">
        <v>7</v>
      </c>
      <c r="Z59" t="s">
        <v>0</v>
      </c>
      <c r="AA59" t="s">
        <v>7</v>
      </c>
      <c r="AB59" t="s">
        <v>13</v>
      </c>
      <c r="AF59" t="s">
        <v>27</v>
      </c>
      <c r="AG59" t="s">
        <v>592</v>
      </c>
    </row>
    <row r="60" spans="1:33" ht="51" customHeight="1">
      <c r="A60" t="s">
        <v>0</v>
      </c>
      <c r="D60" t="str">
        <f t="shared" si="0"/>
        <v>logical_application</v>
      </c>
      <c r="E60" t="str">
        <f t="shared" si="1"/>
        <v>logical_application.rde_data_core_program</v>
      </c>
      <c r="F60">
        <v>120</v>
      </c>
      <c r="H60" t="str">
        <f t="shared" si="3"/>
        <v>Application</v>
      </c>
      <c r="M60" t="s">
        <v>0</v>
      </c>
      <c r="N60" t="s">
        <v>223</v>
      </c>
      <c r="O60" t="s">
        <v>224</v>
      </c>
      <c r="P60" t="s">
        <v>225</v>
      </c>
      <c r="Q60">
        <v>80</v>
      </c>
      <c r="R60" t="s">
        <v>226</v>
      </c>
      <c r="T60" t="s">
        <v>227</v>
      </c>
      <c r="U60" t="str">
        <f t="shared" si="2"/>
        <v>No</v>
      </c>
      <c r="V60" t="s">
        <v>7</v>
      </c>
      <c r="Z60" t="s">
        <v>0</v>
      </c>
      <c r="AA60" t="s">
        <v>7</v>
      </c>
      <c r="AB60" t="s">
        <v>13</v>
      </c>
      <c r="AF60" t="s">
        <v>27</v>
      </c>
      <c r="AG60" t="s">
        <v>224</v>
      </c>
    </row>
    <row r="61" spans="1:33" ht="51" customHeight="1">
      <c r="A61" t="s">
        <v>0</v>
      </c>
      <c r="D61" t="str">
        <f t="shared" si="0"/>
        <v>logical_application</v>
      </c>
      <c r="E61" t="str">
        <f t="shared" si="1"/>
        <v>logical_application.rde_data_sw_package_notes</v>
      </c>
      <c r="F61">
        <v>121</v>
      </c>
      <c r="H61" t="str">
        <f t="shared" si="3"/>
        <v>Application</v>
      </c>
      <c r="M61" t="s">
        <v>0</v>
      </c>
      <c r="N61" t="s">
        <v>228</v>
      </c>
      <c r="O61" t="s">
        <v>229</v>
      </c>
      <c r="P61" t="s">
        <v>11</v>
      </c>
      <c r="Q61">
        <v>256</v>
      </c>
      <c r="R61" t="s">
        <v>230</v>
      </c>
      <c r="U61" t="str">
        <f t="shared" si="2"/>
        <v>No</v>
      </c>
      <c r="V61" t="s">
        <v>7</v>
      </c>
      <c r="Z61" t="s">
        <v>0</v>
      </c>
      <c r="AA61" t="s">
        <v>7</v>
      </c>
      <c r="AB61" t="s">
        <v>13</v>
      </c>
      <c r="AF61" t="s">
        <v>27</v>
      </c>
      <c r="AG61" t="s">
        <v>609</v>
      </c>
    </row>
    <row r="62" spans="1:33" ht="12.75" customHeight="1">
      <c r="A62" t="s">
        <v>0</v>
      </c>
      <c r="D62" t="str">
        <f t="shared" si="0"/>
        <v>logical_application</v>
      </c>
      <c r="E62" t="str">
        <f t="shared" si="1"/>
        <v>logical_application.rde_data_sw_release_notes</v>
      </c>
      <c r="F62">
        <v>122</v>
      </c>
      <c r="H62" t="str">
        <f t="shared" si="3"/>
        <v>Application</v>
      </c>
      <c r="M62" t="s">
        <v>0</v>
      </c>
      <c r="N62" t="s">
        <v>231</v>
      </c>
      <c r="O62" t="s">
        <v>232</v>
      </c>
      <c r="P62" t="s">
        <v>11</v>
      </c>
      <c r="Q62">
        <v>256</v>
      </c>
      <c r="R62" t="s">
        <v>233</v>
      </c>
      <c r="U62" t="str">
        <f t="shared" si="2"/>
        <v>No</v>
      </c>
      <c r="V62" t="s">
        <v>7</v>
      </c>
      <c r="Z62" t="s">
        <v>0</v>
      </c>
      <c r="AA62" t="s">
        <v>7</v>
      </c>
      <c r="AB62" t="s">
        <v>13</v>
      </c>
      <c r="AF62" t="s">
        <v>27</v>
      </c>
      <c r="AG62" t="s">
        <v>610</v>
      </c>
    </row>
    <row r="63" spans="1:33" ht="12.75" customHeight="1">
      <c r="A63" t="s">
        <v>0</v>
      </c>
      <c r="D63" t="str">
        <f t="shared" si="0"/>
        <v>logical_application</v>
      </c>
      <c r="E63" t="str">
        <f t="shared" si="1"/>
        <v>logical_application.rde_data_dev_language_and_tools</v>
      </c>
      <c r="F63">
        <v>123</v>
      </c>
      <c r="H63" t="str">
        <f t="shared" si="3"/>
        <v>Application</v>
      </c>
      <c r="M63" t="s">
        <v>0</v>
      </c>
      <c r="N63" t="s">
        <v>234</v>
      </c>
      <c r="O63" t="s">
        <v>235</v>
      </c>
      <c r="P63" t="s">
        <v>11</v>
      </c>
      <c r="Q63">
        <v>80</v>
      </c>
      <c r="R63" t="s">
        <v>236</v>
      </c>
      <c r="U63" t="str">
        <f t="shared" si="2"/>
        <v>No</v>
      </c>
      <c r="V63" t="s">
        <v>7</v>
      </c>
      <c r="Z63" t="s">
        <v>0</v>
      </c>
      <c r="AA63" t="s">
        <v>7</v>
      </c>
      <c r="AB63" t="s">
        <v>13</v>
      </c>
      <c r="AF63" t="s">
        <v>27</v>
      </c>
      <c r="AG63" t="s">
        <v>235</v>
      </c>
    </row>
    <row r="64" spans="1:33" ht="25.5" customHeight="1">
      <c r="A64" t="s">
        <v>0</v>
      </c>
      <c r="D64" t="str">
        <f t="shared" si="0"/>
        <v>logical_application</v>
      </c>
      <c r="E64" t="str">
        <f t="shared" si="1"/>
        <v>logical_application.rde_data_architecture</v>
      </c>
      <c r="F64">
        <v>124</v>
      </c>
      <c r="H64" t="str">
        <f t="shared" si="3"/>
        <v>Application</v>
      </c>
      <c r="M64" t="s">
        <v>0</v>
      </c>
      <c r="N64" t="s">
        <v>237</v>
      </c>
      <c r="O64" t="s">
        <v>238</v>
      </c>
      <c r="P64" t="s">
        <v>239</v>
      </c>
      <c r="Q64">
        <v>80</v>
      </c>
      <c r="R64" t="s">
        <v>240</v>
      </c>
      <c r="U64" t="str">
        <f t="shared" si="2"/>
        <v>No</v>
      </c>
      <c r="V64" t="s">
        <v>7</v>
      </c>
      <c r="Z64" t="s">
        <v>0</v>
      </c>
      <c r="AA64" t="s">
        <v>7</v>
      </c>
      <c r="AB64" t="s">
        <v>13</v>
      </c>
      <c r="AF64" t="s">
        <v>7</v>
      </c>
    </row>
    <row r="65" spans="1:34" ht="25.5" customHeight="1">
      <c r="A65" t="s">
        <v>0</v>
      </c>
      <c r="D65" t="str">
        <f t="shared" si="0"/>
        <v>logical_application</v>
      </c>
      <c r="E65" t="str">
        <f t="shared" si="1"/>
        <v>logical_application.rde_data_database_notes</v>
      </c>
      <c r="F65">
        <v>125</v>
      </c>
      <c r="H65" t="str">
        <f t="shared" si="3"/>
        <v>Application</v>
      </c>
      <c r="M65" t="s">
        <v>0</v>
      </c>
      <c r="N65" t="s">
        <v>241</v>
      </c>
      <c r="O65" t="s">
        <v>242</v>
      </c>
      <c r="P65" t="s">
        <v>11</v>
      </c>
      <c r="Q65">
        <v>256</v>
      </c>
      <c r="R65" t="s">
        <v>243</v>
      </c>
      <c r="U65" t="str">
        <f t="shared" si="2"/>
        <v>No</v>
      </c>
      <c r="V65" t="s">
        <v>7</v>
      </c>
      <c r="Z65" t="s">
        <v>0</v>
      </c>
      <c r="AA65" t="s">
        <v>7</v>
      </c>
      <c r="AB65" t="s">
        <v>13</v>
      </c>
      <c r="AF65" t="s">
        <v>27</v>
      </c>
      <c r="AG65" t="s">
        <v>608</v>
      </c>
    </row>
    <row r="66" spans="1:34" ht="25.5" customHeight="1">
      <c r="A66" t="s">
        <v>0</v>
      </c>
      <c r="D66" t="str">
        <f t="shared" ref="D66:D129" si="4">IF(C66="",D65,C66)</f>
        <v>logical_application</v>
      </c>
      <c r="E66" t="str">
        <f t="shared" ref="E66:E129" si="5">D66&amp;"."&amp;N66</f>
        <v>logical_application.rde_data_service_window_proposed</v>
      </c>
      <c r="F66">
        <v>126</v>
      </c>
      <c r="H66" t="str">
        <f t="shared" si="3"/>
        <v>Application</v>
      </c>
      <c r="M66" t="s">
        <v>0</v>
      </c>
      <c r="N66" t="s">
        <v>244</v>
      </c>
      <c r="O66" t="s">
        <v>245</v>
      </c>
      <c r="P66" t="s">
        <v>246</v>
      </c>
      <c r="Q66">
        <v>30</v>
      </c>
      <c r="R66" t="s">
        <v>247</v>
      </c>
      <c r="U66" t="str">
        <f t="shared" ref="U66:U129" si="6">IF((CONCATENATE(V66,W66,X66,Y66,AA66,"+")&lt;&gt;"+"),"Yes","No")</f>
        <v>No</v>
      </c>
      <c r="V66" t="s">
        <v>7</v>
      </c>
      <c r="Z66" t="s">
        <v>0</v>
      </c>
      <c r="AB66" t="s">
        <v>13</v>
      </c>
      <c r="AF66" t="s">
        <v>27</v>
      </c>
      <c r="AG66" t="s">
        <v>245</v>
      </c>
    </row>
    <row r="67" spans="1:34" ht="25.5" customHeight="1">
      <c r="A67" t="s">
        <v>0</v>
      </c>
      <c r="D67" t="str">
        <f t="shared" si="4"/>
        <v>logical_application</v>
      </c>
      <c r="E67" t="str">
        <f t="shared" si="5"/>
        <v>logical_application.rde_data_service_window_comment</v>
      </c>
      <c r="F67">
        <v>127</v>
      </c>
      <c r="H67" t="str">
        <f t="shared" ref="H67:H130" si="7">IF(G67="",H66,G67)</f>
        <v>Application</v>
      </c>
      <c r="M67" t="s">
        <v>0</v>
      </c>
      <c r="N67" t="s">
        <v>248</v>
      </c>
      <c r="O67" t="s">
        <v>249</v>
      </c>
      <c r="P67" t="s">
        <v>11</v>
      </c>
      <c r="Q67">
        <v>80</v>
      </c>
      <c r="R67" t="s">
        <v>250</v>
      </c>
      <c r="U67" t="str">
        <f t="shared" si="6"/>
        <v>No</v>
      </c>
      <c r="V67" t="s">
        <v>7</v>
      </c>
      <c r="Z67" t="s">
        <v>0</v>
      </c>
      <c r="AA67" t="s">
        <v>7</v>
      </c>
      <c r="AB67" t="s">
        <v>13</v>
      </c>
      <c r="AF67" t="s">
        <v>27</v>
      </c>
      <c r="AG67" t="s">
        <v>249</v>
      </c>
    </row>
    <row r="68" spans="1:34" ht="25.5" customHeight="1">
      <c r="A68" t="s">
        <v>0</v>
      </c>
      <c r="D68" t="str">
        <f t="shared" si="4"/>
        <v>logical_application</v>
      </c>
      <c r="E68" t="str">
        <f t="shared" si="5"/>
        <v>logical_application.rde_data_application_lifecycle_status</v>
      </c>
      <c r="F68">
        <v>128</v>
      </c>
      <c r="H68" t="str">
        <f t="shared" si="7"/>
        <v>Application</v>
      </c>
      <c r="M68" t="s">
        <v>0</v>
      </c>
      <c r="N68" t="s">
        <v>251</v>
      </c>
      <c r="O68" t="s">
        <v>252</v>
      </c>
      <c r="P68" t="s">
        <v>253</v>
      </c>
      <c r="Q68">
        <v>80</v>
      </c>
      <c r="R68" t="s">
        <v>254</v>
      </c>
      <c r="T68" t="s">
        <v>255</v>
      </c>
      <c r="U68" t="str">
        <f t="shared" si="6"/>
        <v>No</v>
      </c>
      <c r="V68" t="s">
        <v>7</v>
      </c>
      <c r="Z68" t="s">
        <v>0</v>
      </c>
      <c r="AA68" t="s">
        <v>7</v>
      </c>
      <c r="AB68" t="s">
        <v>13</v>
      </c>
      <c r="AF68" t="s">
        <v>27</v>
      </c>
      <c r="AG68" t="s">
        <v>256</v>
      </c>
    </row>
    <row r="69" spans="1:34" ht="25.5" customHeight="1">
      <c r="A69" t="s">
        <v>0</v>
      </c>
      <c r="D69" t="str">
        <f t="shared" si="4"/>
        <v>logical_application</v>
      </c>
      <c r="E69" t="str">
        <f t="shared" si="5"/>
        <v>logical_application.rde_data_target_solution</v>
      </c>
      <c r="F69">
        <v>129</v>
      </c>
      <c r="H69" t="str">
        <f t="shared" si="7"/>
        <v>Application</v>
      </c>
      <c r="M69" t="s">
        <v>0</v>
      </c>
      <c r="N69" t="s">
        <v>257</v>
      </c>
      <c r="O69" t="s">
        <v>258</v>
      </c>
      <c r="P69" t="s">
        <v>11</v>
      </c>
      <c r="Q69">
        <v>80</v>
      </c>
      <c r="R69" t="s">
        <v>259</v>
      </c>
      <c r="U69" t="str">
        <f t="shared" si="6"/>
        <v>No</v>
      </c>
      <c r="V69" t="s">
        <v>7</v>
      </c>
      <c r="Z69" t="s">
        <v>0</v>
      </c>
      <c r="AA69" t="s">
        <v>7</v>
      </c>
      <c r="AB69" t="s">
        <v>13</v>
      </c>
      <c r="AF69" t="s">
        <v>27</v>
      </c>
      <c r="AG69" t="s">
        <v>258</v>
      </c>
    </row>
    <row r="70" spans="1:34" ht="89.25" customHeight="1">
      <c r="A70" t="s">
        <v>0</v>
      </c>
      <c r="D70" t="str">
        <f t="shared" si="4"/>
        <v>logical_application</v>
      </c>
      <c r="E70" t="str">
        <f t="shared" si="5"/>
        <v>logical_application.rde_data_decomm_date</v>
      </c>
      <c r="F70">
        <v>130</v>
      </c>
      <c r="H70" t="str">
        <f t="shared" si="7"/>
        <v>Application</v>
      </c>
      <c r="M70" t="s">
        <v>0</v>
      </c>
      <c r="N70" t="s">
        <v>260</v>
      </c>
      <c r="O70" t="s">
        <v>261</v>
      </c>
      <c r="P70" t="s">
        <v>262</v>
      </c>
      <c r="Q70">
        <v>20</v>
      </c>
      <c r="R70" t="s">
        <v>263</v>
      </c>
      <c r="U70" t="str">
        <f t="shared" si="6"/>
        <v>No</v>
      </c>
      <c r="V70" t="s">
        <v>7</v>
      </c>
      <c r="Z70" t="s">
        <v>0</v>
      </c>
      <c r="AA70" t="s">
        <v>7</v>
      </c>
      <c r="AB70" t="s">
        <v>13</v>
      </c>
      <c r="AF70" t="s">
        <v>27</v>
      </c>
      <c r="AG70" t="s">
        <v>264</v>
      </c>
    </row>
    <row r="71" spans="1:34" ht="51" customHeight="1">
      <c r="A71" t="s">
        <v>0</v>
      </c>
      <c r="D71" t="str">
        <f t="shared" si="4"/>
        <v>logical_application</v>
      </c>
      <c r="E71" t="str">
        <f t="shared" si="5"/>
        <v>logical_application.rde_data_original_decomm_date</v>
      </c>
      <c r="F71">
        <v>131</v>
      </c>
      <c r="H71" t="str">
        <f t="shared" si="7"/>
        <v>Application</v>
      </c>
      <c r="M71" t="s">
        <v>0</v>
      </c>
      <c r="N71" t="s">
        <v>265</v>
      </c>
      <c r="O71" t="s">
        <v>266</v>
      </c>
      <c r="P71" t="s">
        <v>267</v>
      </c>
      <c r="Q71">
        <v>20</v>
      </c>
      <c r="R71" t="s">
        <v>268</v>
      </c>
      <c r="U71" t="str">
        <f t="shared" si="6"/>
        <v>No</v>
      </c>
      <c r="V71" t="s">
        <v>7</v>
      </c>
      <c r="Z71" t="s">
        <v>0</v>
      </c>
      <c r="AA71" t="s">
        <v>7</v>
      </c>
      <c r="AB71" t="s">
        <v>13</v>
      </c>
      <c r="AF71" t="s">
        <v>27</v>
      </c>
      <c r="AG71" t="s">
        <v>266</v>
      </c>
    </row>
    <row r="72" spans="1:34" ht="51" customHeight="1">
      <c r="A72" t="s">
        <v>0</v>
      </c>
      <c r="D72" t="str">
        <f t="shared" si="4"/>
        <v>logical_application</v>
      </c>
      <c r="E72" t="str">
        <f t="shared" si="5"/>
        <v>logical_application.rde_data_decomm_target_date</v>
      </c>
      <c r="F72">
        <v>132</v>
      </c>
      <c r="H72" t="str">
        <f t="shared" si="7"/>
        <v>Application</v>
      </c>
      <c r="M72" t="s">
        <v>0</v>
      </c>
      <c r="N72" t="s">
        <v>269</v>
      </c>
      <c r="O72" t="s">
        <v>270</v>
      </c>
      <c r="P72" t="s">
        <v>11</v>
      </c>
      <c r="Q72">
        <v>20</v>
      </c>
      <c r="R72" t="s">
        <v>271</v>
      </c>
      <c r="U72" t="str">
        <f t="shared" si="6"/>
        <v>No</v>
      </c>
      <c r="V72" t="s">
        <v>7</v>
      </c>
      <c r="Z72" t="s">
        <v>0</v>
      </c>
      <c r="AA72" t="s">
        <v>7</v>
      </c>
      <c r="AB72" t="s">
        <v>13</v>
      </c>
      <c r="AF72" t="s">
        <v>7</v>
      </c>
    </row>
    <row r="73" spans="1:34" ht="38.25" customHeight="1">
      <c r="A73" t="s">
        <v>0</v>
      </c>
      <c r="D73" t="str">
        <f t="shared" si="4"/>
        <v>logical_application</v>
      </c>
      <c r="E73" t="str">
        <f t="shared" si="5"/>
        <v>logical_application.rde_data_decomm_notes</v>
      </c>
      <c r="F73">
        <v>133</v>
      </c>
      <c r="H73" t="str">
        <f t="shared" si="7"/>
        <v>Application</v>
      </c>
      <c r="M73" t="s">
        <v>0</v>
      </c>
      <c r="N73" t="s">
        <v>272</v>
      </c>
      <c r="O73" t="s">
        <v>273</v>
      </c>
      <c r="P73" t="s">
        <v>11</v>
      </c>
      <c r="Q73">
        <v>80</v>
      </c>
      <c r="R73" t="s">
        <v>274</v>
      </c>
      <c r="U73" t="str">
        <f t="shared" si="6"/>
        <v>No</v>
      </c>
      <c r="V73" t="s">
        <v>7</v>
      </c>
      <c r="Z73" t="s">
        <v>0</v>
      </c>
      <c r="AA73" t="s">
        <v>7</v>
      </c>
      <c r="AB73" t="s">
        <v>13</v>
      </c>
      <c r="AF73" t="s">
        <v>27</v>
      </c>
      <c r="AG73" t="s">
        <v>583</v>
      </c>
    </row>
    <row r="74" spans="1:34" ht="25.5" customHeight="1">
      <c r="A74" t="s">
        <v>0</v>
      </c>
      <c r="D74" t="str">
        <f t="shared" si="4"/>
        <v>logical_application</v>
      </c>
      <c r="E74" t="str">
        <f t="shared" si="5"/>
        <v>logical_application.rde_data_pw_linked_to_network_logon</v>
      </c>
      <c r="F74">
        <v>134</v>
      </c>
      <c r="H74" t="str">
        <f t="shared" si="7"/>
        <v>Application</v>
      </c>
      <c r="M74" t="s">
        <v>0</v>
      </c>
      <c r="N74" t="s">
        <v>275</v>
      </c>
      <c r="O74" t="s">
        <v>276</v>
      </c>
      <c r="P74" t="s">
        <v>277</v>
      </c>
      <c r="Q74">
        <v>80</v>
      </c>
      <c r="R74" t="s">
        <v>278</v>
      </c>
      <c r="U74" t="str">
        <f t="shared" si="6"/>
        <v>No</v>
      </c>
      <c r="V74" t="s">
        <v>7</v>
      </c>
      <c r="Z74" t="s">
        <v>0</v>
      </c>
      <c r="AA74" t="s">
        <v>7</v>
      </c>
      <c r="AB74" t="s">
        <v>13</v>
      </c>
      <c r="AF74" t="s">
        <v>27</v>
      </c>
      <c r="AG74" t="s">
        <v>607</v>
      </c>
    </row>
    <row r="75" spans="1:34" ht="25.5" customHeight="1">
      <c r="A75" t="s">
        <v>0</v>
      </c>
      <c r="D75" t="str">
        <f t="shared" si="4"/>
        <v>logical_application</v>
      </c>
      <c r="E75" t="str">
        <f t="shared" si="5"/>
        <v>logical_application.rde_data_pwd_change_process</v>
      </c>
      <c r="F75">
        <v>135</v>
      </c>
      <c r="H75" t="str">
        <f t="shared" si="7"/>
        <v>Application</v>
      </c>
      <c r="M75" t="s">
        <v>0</v>
      </c>
      <c r="N75" t="s">
        <v>279</v>
      </c>
      <c r="O75" t="s">
        <v>280</v>
      </c>
      <c r="P75" t="s">
        <v>281</v>
      </c>
      <c r="Q75">
        <v>80</v>
      </c>
      <c r="R75" t="s">
        <v>282</v>
      </c>
      <c r="U75" t="str">
        <f t="shared" si="6"/>
        <v>No</v>
      </c>
      <c r="V75" t="s">
        <v>7</v>
      </c>
      <c r="Z75" t="s">
        <v>0</v>
      </c>
      <c r="AA75" t="s">
        <v>7</v>
      </c>
      <c r="AB75" t="s">
        <v>13</v>
      </c>
      <c r="AF75" t="s">
        <v>27</v>
      </c>
      <c r="AG75" t="s">
        <v>280</v>
      </c>
    </row>
    <row r="76" spans="1:34" ht="25.5" customHeight="1">
      <c r="A76" t="s">
        <v>0</v>
      </c>
      <c r="D76" t="str">
        <f t="shared" si="4"/>
        <v>logical_application</v>
      </c>
      <c r="E76" t="str">
        <f t="shared" si="5"/>
        <v>logical_application.rde_data_primary_helpdesk</v>
      </c>
      <c r="F76">
        <v>136</v>
      </c>
      <c r="H76" t="str">
        <f t="shared" si="7"/>
        <v>Application</v>
      </c>
      <c r="M76" t="s">
        <v>0</v>
      </c>
      <c r="N76" t="s">
        <v>283</v>
      </c>
      <c r="O76" t="s">
        <v>284</v>
      </c>
      <c r="P76" t="s">
        <v>285</v>
      </c>
      <c r="Q76">
        <v>80</v>
      </c>
      <c r="R76" t="s">
        <v>286</v>
      </c>
      <c r="T76" t="s">
        <v>287</v>
      </c>
      <c r="U76" t="str">
        <f t="shared" si="6"/>
        <v>No</v>
      </c>
      <c r="V76" t="s">
        <v>7</v>
      </c>
      <c r="Z76" t="s">
        <v>0</v>
      </c>
      <c r="AA76" t="s">
        <v>7</v>
      </c>
      <c r="AB76" t="s">
        <v>13</v>
      </c>
      <c r="AF76" t="s">
        <v>27</v>
      </c>
      <c r="AG76" t="s">
        <v>284</v>
      </c>
    </row>
    <row r="77" spans="1:34" ht="25.5" customHeight="1">
      <c r="A77" t="s">
        <v>0</v>
      </c>
      <c r="D77" t="str">
        <f t="shared" si="4"/>
        <v>logical_application</v>
      </c>
      <c r="E77" t="str">
        <f t="shared" si="5"/>
        <v>logical_application.rde_data_er_tool</v>
      </c>
      <c r="F77">
        <v>137</v>
      </c>
      <c r="H77" t="str">
        <f t="shared" si="7"/>
        <v>Application</v>
      </c>
      <c r="M77" t="s">
        <v>0</v>
      </c>
      <c r="N77" t="s">
        <v>288</v>
      </c>
      <c r="O77" t="s">
        <v>289</v>
      </c>
      <c r="P77" t="s">
        <v>290</v>
      </c>
      <c r="Q77">
        <v>80</v>
      </c>
      <c r="R77" t="s">
        <v>291</v>
      </c>
      <c r="U77" t="str">
        <f t="shared" si="6"/>
        <v>No</v>
      </c>
      <c r="V77" t="s">
        <v>7</v>
      </c>
      <c r="Z77" t="s">
        <v>0</v>
      </c>
      <c r="AA77" t="s">
        <v>7</v>
      </c>
      <c r="AB77" t="s">
        <v>13</v>
      </c>
      <c r="AF77" t="s">
        <v>27</v>
      </c>
      <c r="AG77" t="s">
        <v>596</v>
      </c>
    </row>
    <row r="78" spans="1:34" ht="25.5" customHeight="1">
      <c r="A78" t="s">
        <v>0</v>
      </c>
      <c r="D78" t="str">
        <f t="shared" si="4"/>
        <v>logical_application</v>
      </c>
      <c r="E78" t="str">
        <f t="shared" si="5"/>
        <v>logical_application.rde_data_incident_reporting_tool</v>
      </c>
      <c r="F78">
        <v>138</v>
      </c>
      <c r="H78" t="str">
        <f t="shared" si="7"/>
        <v>Application</v>
      </c>
      <c r="M78" t="s">
        <v>0</v>
      </c>
      <c r="N78" t="s">
        <v>292</v>
      </c>
      <c r="O78" t="s">
        <v>293</v>
      </c>
      <c r="P78" t="s">
        <v>294</v>
      </c>
      <c r="Q78">
        <v>80</v>
      </c>
      <c r="R78" t="s">
        <v>295</v>
      </c>
      <c r="U78" t="str">
        <f t="shared" si="6"/>
        <v>No</v>
      </c>
      <c r="V78" t="s">
        <v>7</v>
      </c>
      <c r="Z78" t="s">
        <v>0</v>
      </c>
      <c r="AA78" t="s">
        <v>7</v>
      </c>
      <c r="AB78" t="s">
        <v>13</v>
      </c>
      <c r="AF78" t="s">
        <v>27</v>
      </c>
      <c r="AG78" t="s">
        <v>595</v>
      </c>
    </row>
    <row r="79" spans="1:34" ht="25.5" customHeight="1">
      <c r="A79" t="s">
        <v>0</v>
      </c>
      <c r="D79" t="str">
        <f t="shared" si="4"/>
        <v>logical_application</v>
      </c>
      <c r="E79" t="str">
        <f t="shared" si="5"/>
        <v>logical_application.rde_data_service_request_tool</v>
      </c>
      <c r="F79">
        <v>139</v>
      </c>
      <c r="H79" t="str">
        <f t="shared" si="7"/>
        <v>Application</v>
      </c>
      <c r="M79" t="s">
        <v>0</v>
      </c>
      <c r="N79" t="s">
        <v>296</v>
      </c>
      <c r="O79" t="s">
        <v>297</v>
      </c>
      <c r="P79" t="s">
        <v>298</v>
      </c>
      <c r="Q79">
        <v>80</v>
      </c>
      <c r="R79" t="s">
        <v>299</v>
      </c>
      <c r="U79" t="str">
        <f t="shared" si="6"/>
        <v>No</v>
      </c>
      <c r="V79" t="s">
        <v>7</v>
      </c>
      <c r="Z79" t="s">
        <v>0</v>
      </c>
      <c r="AA79" t="s">
        <v>7</v>
      </c>
      <c r="AB79" t="s">
        <v>13</v>
      </c>
      <c r="AF79" t="s">
        <v>27</v>
      </c>
      <c r="AG79" t="s">
        <v>297</v>
      </c>
    </row>
    <row r="80" spans="1:34" ht="102" customHeight="1">
      <c r="A80" t="s">
        <v>0</v>
      </c>
      <c r="D80" t="str">
        <f t="shared" si="4"/>
        <v>logical_application</v>
      </c>
      <c r="E80" t="str">
        <f t="shared" si="5"/>
        <v>logical_application.rde_data_date_added_to_portfolio</v>
      </c>
      <c r="F80">
        <v>140</v>
      </c>
      <c r="H80" t="str">
        <f t="shared" si="7"/>
        <v>Application</v>
      </c>
      <c r="M80" t="s">
        <v>0</v>
      </c>
      <c r="N80" t="s">
        <v>300</v>
      </c>
      <c r="O80" t="s">
        <v>301</v>
      </c>
      <c r="P80" t="s">
        <v>302</v>
      </c>
      <c r="Q80" t="s">
        <v>27</v>
      </c>
      <c r="R80" t="s">
        <v>303</v>
      </c>
      <c r="U80" t="str">
        <f t="shared" si="6"/>
        <v>No</v>
      </c>
      <c r="V80" t="s">
        <v>7</v>
      </c>
      <c r="Z80" t="s">
        <v>0</v>
      </c>
      <c r="AA80" t="s">
        <v>7</v>
      </c>
      <c r="AB80" t="s">
        <v>13</v>
      </c>
      <c r="AF80" t="s">
        <v>27</v>
      </c>
      <c r="AG80" t="s">
        <v>301</v>
      </c>
      <c r="AH80" t="s">
        <v>654</v>
      </c>
    </row>
    <row r="81" spans="1:33" ht="12.75" customHeight="1">
      <c r="A81" t="s">
        <v>0</v>
      </c>
      <c r="D81" t="str">
        <f t="shared" si="4"/>
        <v>logical_application</v>
      </c>
      <c r="E81" t="str">
        <f t="shared" si="5"/>
        <v>logical_application.rde_data_ovsd_id</v>
      </c>
      <c r="F81">
        <v>141</v>
      </c>
      <c r="H81" t="str">
        <f t="shared" si="7"/>
        <v>Application</v>
      </c>
      <c r="M81" t="s">
        <v>0</v>
      </c>
      <c r="N81" t="s">
        <v>304</v>
      </c>
      <c r="O81" t="s">
        <v>305</v>
      </c>
      <c r="P81" t="s">
        <v>6</v>
      </c>
      <c r="R81" t="s">
        <v>306</v>
      </c>
      <c r="U81" t="str">
        <f t="shared" si="6"/>
        <v>No</v>
      </c>
      <c r="V81" t="s">
        <v>7</v>
      </c>
      <c r="Z81" t="s">
        <v>0</v>
      </c>
      <c r="AA81" t="s">
        <v>7</v>
      </c>
      <c r="AB81" t="s">
        <v>13</v>
      </c>
      <c r="AF81" t="s">
        <v>27</v>
      </c>
      <c r="AG81" t="s">
        <v>305</v>
      </c>
    </row>
    <row r="82" spans="1:33" ht="25.5" customHeight="1">
      <c r="A82" t="s">
        <v>0</v>
      </c>
      <c r="D82" t="str">
        <f t="shared" si="4"/>
        <v>logical_application</v>
      </c>
      <c r="E82" t="str">
        <f t="shared" si="5"/>
        <v>logical_application.rde_data_assetctr_id</v>
      </c>
      <c r="F82">
        <v>142</v>
      </c>
      <c r="H82" t="str">
        <f t="shared" si="7"/>
        <v>Application</v>
      </c>
      <c r="M82" t="s">
        <v>0</v>
      </c>
      <c r="N82" t="s">
        <v>307</v>
      </c>
      <c r="O82" t="s">
        <v>308</v>
      </c>
      <c r="P82" t="s">
        <v>11</v>
      </c>
      <c r="Q82">
        <v>80</v>
      </c>
      <c r="R82" t="s">
        <v>309</v>
      </c>
      <c r="U82" t="str">
        <f t="shared" si="6"/>
        <v>No</v>
      </c>
      <c r="V82" t="s">
        <v>7</v>
      </c>
      <c r="Z82" t="s">
        <v>0</v>
      </c>
      <c r="AA82" t="s">
        <v>7</v>
      </c>
      <c r="AB82" t="s">
        <v>13</v>
      </c>
      <c r="AF82" t="s">
        <v>27</v>
      </c>
      <c r="AG82" t="s">
        <v>308</v>
      </c>
    </row>
    <row r="83" spans="1:33" ht="51" customHeight="1">
      <c r="A83" t="s">
        <v>0</v>
      </c>
      <c r="D83" t="str">
        <f t="shared" si="4"/>
        <v>logical_application</v>
      </c>
      <c r="E83" t="str">
        <f t="shared" si="5"/>
        <v>logical_application.rde_data_change_management_tool</v>
      </c>
      <c r="F83">
        <v>143</v>
      </c>
      <c r="H83" t="str">
        <f t="shared" si="7"/>
        <v>Application</v>
      </c>
      <c r="M83" t="s">
        <v>0</v>
      </c>
      <c r="N83" t="s">
        <v>310</v>
      </c>
      <c r="O83" t="s">
        <v>311</v>
      </c>
      <c r="P83" t="s">
        <v>312</v>
      </c>
      <c r="Q83">
        <v>30</v>
      </c>
      <c r="R83" t="s">
        <v>313</v>
      </c>
      <c r="U83" t="str">
        <f t="shared" si="6"/>
        <v>No</v>
      </c>
      <c r="V83" t="s">
        <v>7</v>
      </c>
      <c r="Z83" t="s">
        <v>0</v>
      </c>
      <c r="AA83" t="s">
        <v>7</v>
      </c>
      <c r="AB83" t="s">
        <v>13</v>
      </c>
      <c r="AF83" t="s">
        <v>27</v>
      </c>
      <c r="AG83" t="s">
        <v>311</v>
      </c>
    </row>
    <row r="84" spans="1:33" ht="51" customHeight="1">
      <c r="A84" t="s">
        <v>0</v>
      </c>
      <c r="D84" t="str">
        <f t="shared" si="4"/>
        <v>logical_application</v>
      </c>
      <c r="E84" t="str">
        <f t="shared" si="5"/>
        <v>logical_application.rde_data_knowledge_management_tool</v>
      </c>
      <c r="F84">
        <v>144</v>
      </c>
      <c r="H84" t="str">
        <f t="shared" si="7"/>
        <v>Application</v>
      </c>
      <c r="M84" t="s">
        <v>0</v>
      </c>
      <c r="N84" t="s">
        <v>314</v>
      </c>
      <c r="O84" t="s">
        <v>315</v>
      </c>
      <c r="P84" t="s">
        <v>316</v>
      </c>
      <c r="Q84">
        <v>30</v>
      </c>
      <c r="R84" t="s">
        <v>317</v>
      </c>
      <c r="U84" t="str">
        <f t="shared" si="6"/>
        <v>No</v>
      </c>
      <c r="V84" t="s">
        <v>7</v>
      </c>
      <c r="Z84" t="s">
        <v>0</v>
      </c>
      <c r="AA84" t="s">
        <v>7</v>
      </c>
      <c r="AB84" t="s">
        <v>13</v>
      </c>
      <c r="AF84" t="s">
        <v>27</v>
      </c>
      <c r="AG84" t="s">
        <v>315</v>
      </c>
    </row>
    <row r="85" spans="1:33" ht="51" customHeight="1">
      <c r="A85" t="s">
        <v>0</v>
      </c>
      <c r="D85" t="str">
        <f t="shared" si="4"/>
        <v>logical_application</v>
      </c>
      <c r="E85" t="str">
        <f t="shared" si="5"/>
        <v>logical_application.rde_data_ticket_volume_er</v>
      </c>
      <c r="F85">
        <v>145</v>
      </c>
      <c r="H85" t="str">
        <f t="shared" si="7"/>
        <v>Application</v>
      </c>
      <c r="M85" t="s">
        <v>0</v>
      </c>
      <c r="N85" t="s">
        <v>318</v>
      </c>
      <c r="O85" t="s">
        <v>319</v>
      </c>
      <c r="P85" t="s">
        <v>6</v>
      </c>
      <c r="R85" t="s">
        <v>320</v>
      </c>
      <c r="U85" t="str">
        <f t="shared" si="6"/>
        <v>No</v>
      </c>
      <c r="V85" t="s">
        <v>7</v>
      </c>
      <c r="Z85" t="s">
        <v>0</v>
      </c>
      <c r="AA85" t="s">
        <v>7</v>
      </c>
      <c r="AB85" t="s">
        <v>13</v>
      </c>
      <c r="AF85" t="s">
        <v>27</v>
      </c>
      <c r="AG85" t="s">
        <v>319</v>
      </c>
    </row>
    <row r="86" spans="1:33" ht="38.25" customHeight="1">
      <c r="A86" t="s">
        <v>0</v>
      </c>
      <c r="D86" t="str">
        <f t="shared" si="4"/>
        <v>logical_application</v>
      </c>
      <c r="E86" t="str">
        <f t="shared" si="5"/>
        <v>logical_application.rde_data_ticket_volume_incident</v>
      </c>
      <c r="F86">
        <v>146</v>
      </c>
      <c r="H86" t="str">
        <f t="shared" si="7"/>
        <v>Application</v>
      </c>
      <c r="M86" t="s">
        <v>0</v>
      </c>
      <c r="N86" t="s">
        <v>321</v>
      </c>
      <c r="O86" t="s">
        <v>322</v>
      </c>
      <c r="P86" t="s">
        <v>6</v>
      </c>
      <c r="R86" t="s">
        <v>323</v>
      </c>
      <c r="U86" t="str">
        <f t="shared" si="6"/>
        <v>No</v>
      </c>
      <c r="V86" t="s">
        <v>7</v>
      </c>
      <c r="Z86" t="s">
        <v>0</v>
      </c>
      <c r="AA86" t="s">
        <v>7</v>
      </c>
      <c r="AB86" t="s">
        <v>13</v>
      </c>
      <c r="AF86" t="s">
        <v>27</v>
      </c>
      <c r="AG86" t="s">
        <v>598</v>
      </c>
    </row>
    <row r="87" spans="1:33" ht="38.25" customHeight="1">
      <c r="A87" t="s">
        <v>0</v>
      </c>
      <c r="D87" t="str">
        <f t="shared" si="4"/>
        <v>logical_application</v>
      </c>
      <c r="E87" t="str">
        <f t="shared" si="5"/>
        <v>logical_application.rde_data_ticket_volume_request</v>
      </c>
      <c r="F87">
        <v>147</v>
      </c>
      <c r="H87" t="str">
        <f t="shared" si="7"/>
        <v>Application</v>
      </c>
      <c r="M87" t="s">
        <v>0</v>
      </c>
      <c r="N87" t="s">
        <v>324</v>
      </c>
      <c r="O87" t="s">
        <v>325</v>
      </c>
      <c r="P87" t="s">
        <v>6</v>
      </c>
      <c r="R87" t="s">
        <v>326</v>
      </c>
      <c r="U87" t="str">
        <f t="shared" si="6"/>
        <v>No</v>
      </c>
      <c r="V87" t="s">
        <v>7</v>
      </c>
      <c r="Z87" t="s">
        <v>0</v>
      </c>
      <c r="AA87" t="s">
        <v>7</v>
      </c>
      <c r="AB87" t="s">
        <v>13</v>
      </c>
      <c r="AF87" t="s">
        <v>27</v>
      </c>
      <c r="AG87" t="s">
        <v>599</v>
      </c>
    </row>
    <row r="88" spans="1:33" ht="89.25" customHeight="1">
      <c r="A88" t="s">
        <v>0</v>
      </c>
      <c r="D88" t="str">
        <f t="shared" si="4"/>
        <v>logical_application</v>
      </c>
      <c r="E88" t="str">
        <f t="shared" si="5"/>
        <v>logical_application.rde_data_ticket_volume_change</v>
      </c>
      <c r="F88">
        <v>148</v>
      </c>
      <c r="H88" t="str">
        <f t="shared" si="7"/>
        <v>Application</v>
      </c>
      <c r="M88" t="s">
        <v>0</v>
      </c>
      <c r="N88" t="s">
        <v>327</v>
      </c>
      <c r="O88" t="s">
        <v>328</v>
      </c>
      <c r="P88" t="s">
        <v>6</v>
      </c>
      <c r="R88" t="s">
        <v>329</v>
      </c>
      <c r="U88" t="str">
        <f t="shared" si="6"/>
        <v>No</v>
      </c>
      <c r="V88" t="s">
        <v>7</v>
      </c>
      <c r="Z88" t="s">
        <v>0</v>
      </c>
      <c r="AA88" t="s">
        <v>7</v>
      </c>
      <c r="AB88" t="s">
        <v>13</v>
      </c>
      <c r="AF88" t="s">
        <v>27</v>
      </c>
      <c r="AG88" t="s">
        <v>597</v>
      </c>
    </row>
    <row r="89" spans="1:33" ht="76.5" customHeight="1">
      <c r="A89" t="s">
        <v>0</v>
      </c>
      <c r="D89" t="str">
        <f t="shared" si="4"/>
        <v>logical_application</v>
      </c>
      <c r="E89" t="str">
        <f t="shared" si="5"/>
        <v>logical_application.rde_data_it_support_staff</v>
      </c>
      <c r="F89">
        <v>149</v>
      </c>
      <c r="H89" t="str">
        <f t="shared" si="7"/>
        <v>Application</v>
      </c>
      <c r="M89" t="s">
        <v>0</v>
      </c>
      <c r="N89" t="s">
        <v>330</v>
      </c>
      <c r="O89" t="s">
        <v>331</v>
      </c>
      <c r="P89" t="s">
        <v>6</v>
      </c>
      <c r="R89" t="s">
        <v>332</v>
      </c>
      <c r="U89" t="str">
        <f t="shared" si="6"/>
        <v>No</v>
      </c>
      <c r="V89" t="s">
        <v>7</v>
      </c>
      <c r="Z89" t="s">
        <v>0</v>
      </c>
      <c r="AA89" t="s">
        <v>7</v>
      </c>
      <c r="AB89" t="s">
        <v>13</v>
      </c>
      <c r="AF89" t="s">
        <v>27</v>
      </c>
      <c r="AG89" t="s">
        <v>594</v>
      </c>
    </row>
    <row r="90" spans="1:33" ht="25.5" customHeight="1">
      <c r="A90" t="s">
        <v>0</v>
      </c>
      <c r="D90" t="str">
        <f t="shared" si="4"/>
        <v>logical_application</v>
      </c>
      <c r="E90" t="str">
        <f t="shared" si="5"/>
        <v>logical_application.rde_data_documentation_quality</v>
      </c>
      <c r="F90">
        <v>150</v>
      </c>
      <c r="H90" t="str">
        <f t="shared" si="7"/>
        <v>Application</v>
      </c>
      <c r="M90" t="s">
        <v>0</v>
      </c>
      <c r="N90" t="s">
        <v>333</v>
      </c>
      <c r="O90" t="s">
        <v>334</v>
      </c>
      <c r="P90" t="s">
        <v>335</v>
      </c>
      <c r="Q90">
        <v>80</v>
      </c>
      <c r="R90" t="s">
        <v>336</v>
      </c>
      <c r="U90" t="str">
        <f t="shared" si="6"/>
        <v>No</v>
      </c>
      <c r="V90" t="s">
        <v>7</v>
      </c>
      <c r="Z90" t="s">
        <v>0</v>
      </c>
      <c r="AA90" t="s">
        <v>7</v>
      </c>
      <c r="AB90" t="s">
        <v>13</v>
      </c>
      <c r="AF90" t="s">
        <v>27</v>
      </c>
      <c r="AG90" t="s">
        <v>334</v>
      </c>
    </row>
    <row r="91" spans="1:33" ht="38.25" customHeight="1">
      <c r="A91" t="s">
        <v>0</v>
      </c>
      <c r="D91" t="str">
        <f t="shared" si="4"/>
        <v>logical_application</v>
      </c>
      <c r="E91" t="str">
        <f t="shared" si="5"/>
        <v>logical_application.rde_data_notes</v>
      </c>
      <c r="F91">
        <v>151</v>
      </c>
      <c r="H91" t="str">
        <f t="shared" si="7"/>
        <v>Application</v>
      </c>
      <c r="M91" t="s">
        <v>0</v>
      </c>
      <c r="N91" t="s">
        <v>337</v>
      </c>
      <c r="O91" t="s">
        <v>338</v>
      </c>
      <c r="P91" t="s">
        <v>11</v>
      </c>
      <c r="Q91">
        <v>256</v>
      </c>
      <c r="R91" t="s">
        <v>339</v>
      </c>
      <c r="U91" t="str">
        <f t="shared" si="6"/>
        <v>Yes</v>
      </c>
      <c r="V91" t="s">
        <v>7</v>
      </c>
      <c r="Z91" t="s">
        <v>0</v>
      </c>
      <c r="AA91" t="s">
        <v>340</v>
      </c>
      <c r="AB91" t="s">
        <v>13</v>
      </c>
      <c r="AC91" t="s">
        <v>55</v>
      </c>
      <c r="AD91" t="s">
        <v>341</v>
      </c>
      <c r="AF91" t="s">
        <v>27</v>
      </c>
      <c r="AG91" t="s">
        <v>619</v>
      </c>
    </row>
    <row r="92" spans="1:33" ht="51" customHeight="1">
      <c r="A92" t="s">
        <v>0</v>
      </c>
      <c r="D92" t="str">
        <f t="shared" si="4"/>
        <v>logical_application</v>
      </c>
      <c r="E92" t="str">
        <f t="shared" si="5"/>
        <v>logical_application.rde_data_incl_in_scorecard</v>
      </c>
      <c r="F92">
        <v>152</v>
      </c>
      <c r="H92" t="str">
        <f t="shared" si="7"/>
        <v>Application</v>
      </c>
      <c r="M92" t="s">
        <v>0</v>
      </c>
      <c r="N92" t="s">
        <v>342</v>
      </c>
      <c r="O92" t="s">
        <v>343</v>
      </c>
      <c r="P92" t="s">
        <v>344</v>
      </c>
      <c r="R92" t="s">
        <v>345</v>
      </c>
      <c r="T92" t="s">
        <v>346</v>
      </c>
      <c r="U92" t="str">
        <f t="shared" si="6"/>
        <v>No</v>
      </c>
      <c r="V92" t="s">
        <v>7</v>
      </c>
      <c r="Z92" t="s">
        <v>0</v>
      </c>
      <c r="AA92" t="s">
        <v>7</v>
      </c>
      <c r="AB92" t="s">
        <v>8</v>
      </c>
      <c r="AF92" t="s">
        <v>27</v>
      </c>
      <c r="AG92" t="s">
        <v>347</v>
      </c>
    </row>
    <row r="93" spans="1:33" ht="76.5" customHeight="1">
      <c r="A93" t="s">
        <v>0</v>
      </c>
      <c r="D93" t="str">
        <f t="shared" si="4"/>
        <v>logical_application</v>
      </c>
      <c r="E93" t="str">
        <f t="shared" si="5"/>
        <v>logical_application.rde_data_book_close_impact</v>
      </c>
      <c r="F93">
        <v>153</v>
      </c>
      <c r="H93" t="str">
        <f t="shared" si="7"/>
        <v>Application</v>
      </c>
      <c r="M93" t="s">
        <v>0</v>
      </c>
      <c r="N93" t="s">
        <v>348</v>
      </c>
      <c r="O93" t="s">
        <v>349</v>
      </c>
      <c r="P93" t="s">
        <v>344</v>
      </c>
      <c r="R93" t="s">
        <v>350</v>
      </c>
      <c r="S93" t="s">
        <v>0</v>
      </c>
      <c r="T93" t="s">
        <v>346</v>
      </c>
      <c r="U93" t="str">
        <f t="shared" si="6"/>
        <v>Yes</v>
      </c>
      <c r="V93" t="s">
        <v>0</v>
      </c>
      <c r="W93" t="s">
        <v>351</v>
      </c>
      <c r="Z93" t="s">
        <v>0</v>
      </c>
      <c r="AA93" t="s">
        <v>7</v>
      </c>
      <c r="AB93" t="s">
        <v>8</v>
      </c>
      <c r="AF93" t="s">
        <v>27</v>
      </c>
      <c r="AG93" t="s">
        <v>352</v>
      </c>
    </row>
    <row r="94" spans="1:33" ht="25.5" customHeight="1">
      <c r="A94" t="s">
        <v>0</v>
      </c>
      <c r="D94" t="str">
        <f t="shared" si="4"/>
        <v>logical_application</v>
      </c>
      <c r="E94" t="str">
        <f t="shared" si="5"/>
        <v>logical_application.rde_data_core_program_previous</v>
      </c>
      <c r="F94">
        <v>154</v>
      </c>
      <c r="H94" t="str">
        <f t="shared" si="7"/>
        <v>Application</v>
      </c>
      <c r="M94" t="s">
        <v>0</v>
      </c>
      <c r="N94" t="s">
        <v>353</v>
      </c>
      <c r="O94" t="s">
        <v>354</v>
      </c>
      <c r="P94" t="s">
        <v>225</v>
      </c>
      <c r="Q94">
        <v>80</v>
      </c>
      <c r="R94" t="s">
        <v>355</v>
      </c>
      <c r="T94" t="s">
        <v>227</v>
      </c>
      <c r="U94" t="str">
        <f t="shared" si="6"/>
        <v>No</v>
      </c>
      <c r="V94" t="s">
        <v>7</v>
      </c>
      <c r="Z94" t="s">
        <v>0</v>
      </c>
      <c r="AA94" t="s">
        <v>7</v>
      </c>
      <c r="AB94" t="s">
        <v>13</v>
      </c>
      <c r="AF94" t="s">
        <v>7</v>
      </c>
    </row>
    <row r="95" spans="1:33" ht="63.75" customHeight="1">
      <c r="A95" t="s">
        <v>0</v>
      </c>
      <c r="D95" t="str">
        <f t="shared" si="4"/>
        <v>logical_application</v>
      </c>
      <c r="E95" t="str">
        <f t="shared" si="5"/>
        <v>logical_application.rde_data_reason_for_add</v>
      </c>
      <c r="F95">
        <v>155</v>
      </c>
      <c r="H95" t="str">
        <f t="shared" si="7"/>
        <v>Application</v>
      </c>
      <c r="M95" t="s">
        <v>0</v>
      </c>
      <c r="N95" t="s">
        <v>356</v>
      </c>
      <c r="O95" t="s">
        <v>357</v>
      </c>
      <c r="P95" t="s">
        <v>11</v>
      </c>
      <c r="Q95">
        <v>80</v>
      </c>
      <c r="R95" t="s">
        <v>358</v>
      </c>
      <c r="U95" t="str">
        <f t="shared" si="6"/>
        <v>No</v>
      </c>
      <c r="V95" t="s">
        <v>7</v>
      </c>
      <c r="Z95" t="s">
        <v>0</v>
      </c>
      <c r="AA95" t="s">
        <v>7</v>
      </c>
      <c r="AB95" t="s">
        <v>13</v>
      </c>
      <c r="AF95" t="s">
        <v>27</v>
      </c>
      <c r="AG95" t="s">
        <v>357</v>
      </c>
    </row>
    <row r="96" spans="1:33" ht="38.25" customHeight="1">
      <c r="A96" t="s">
        <v>0</v>
      </c>
      <c r="D96" t="str">
        <f t="shared" si="4"/>
        <v>logical_application</v>
      </c>
      <c r="E96" t="str">
        <f t="shared" si="5"/>
        <v>logical_application.rde_data_alias_names</v>
      </c>
      <c r="F96">
        <v>156</v>
      </c>
      <c r="H96" t="str">
        <f t="shared" si="7"/>
        <v>Application</v>
      </c>
      <c r="M96" t="s">
        <v>0</v>
      </c>
      <c r="N96" t="s">
        <v>359</v>
      </c>
      <c r="O96" t="s">
        <v>360</v>
      </c>
      <c r="P96" t="s">
        <v>11</v>
      </c>
      <c r="Q96">
        <v>60</v>
      </c>
      <c r="R96" t="s">
        <v>361</v>
      </c>
      <c r="U96" t="str">
        <f t="shared" si="6"/>
        <v>Yes</v>
      </c>
      <c r="V96" t="s">
        <v>0</v>
      </c>
      <c r="W96" t="s">
        <v>362</v>
      </c>
      <c r="Z96" t="s">
        <v>0</v>
      </c>
      <c r="AA96" t="s">
        <v>7</v>
      </c>
      <c r="AB96" t="s">
        <v>13</v>
      </c>
      <c r="AF96" t="s">
        <v>7</v>
      </c>
    </row>
    <row r="97" spans="1:33" ht="25.5" customHeight="1">
      <c r="A97" t="s">
        <v>0</v>
      </c>
      <c r="D97" t="str">
        <f t="shared" si="4"/>
        <v>logical_application</v>
      </c>
      <c r="E97" t="str">
        <f t="shared" si="5"/>
        <v>logical_application.rde_data_doc_reference_url</v>
      </c>
      <c r="F97">
        <v>157</v>
      </c>
      <c r="H97" t="str">
        <f t="shared" si="7"/>
        <v>Application</v>
      </c>
      <c r="M97" t="s">
        <v>0</v>
      </c>
      <c r="N97" t="s">
        <v>363</v>
      </c>
      <c r="O97" t="s">
        <v>364</v>
      </c>
      <c r="P97" t="s">
        <v>365</v>
      </c>
      <c r="Q97">
        <v>256</v>
      </c>
      <c r="R97" t="s">
        <v>366</v>
      </c>
      <c r="U97" t="str">
        <f t="shared" si="6"/>
        <v>No</v>
      </c>
      <c r="V97" t="s">
        <v>7</v>
      </c>
      <c r="Z97" t="s">
        <v>0</v>
      </c>
      <c r="AA97" t="s">
        <v>7</v>
      </c>
      <c r="AB97" t="s">
        <v>13</v>
      </c>
      <c r="AF97" t="s">
        <v>7</v>
      </c>
    </row>
    <row r="98" spans="1:33" ht="38.25" customHeight="1">
      <c r="A98" t="s">
        <v>0</v>
      </c>
      <c r="D98" t="str">
        <f t="shared" si="4"/>
        <v>logical_application</v>
      </c>
      <c r="E98" t="str">
        <f t="shared" si="5"/>
        <v>logical_application.rde_data_ci_owner</v>
      </c>
      <c r="F98">
        <v>158</v>
      </c>
      <c r="H98" t="str">
        <f t="shared" si="7"/>
        <v>Application</v>
      </c>
      <c r="M98" t="s">
        <v>0</v>
      </c>
      <c r="N98" t="s">
        <v>367</v>
      </c>
      <c r="O98" t="s">
        <v>368</v>
      </c>
      <c r="P98" t="s">
        <v>11</v>
      </c>
      <c r="Q98">
        <v>80</v>
      </c>
      <c r="R98" t="s">
        <v>369</v>
      </c>
      <c r="U98" t="str">
        <f t="shared" si="6"/>
        <v>Yes</v>
      </c>
      <c r="V98" t="s">
        <v>7</v>
      </c>
      <c r="Z98" t="s">
        <v>0</v>
      </c>
      <c r="AA98" t="s">
        <v>370</v>
      </c>
      <c r="AB98" t="s">
        <v>13</v>
      </c>
      <c r="AC98" t="s">
        <v>371</v>
      </c>
      <c r="AD98" t="s">
        <v>372</v>
      </c>
      <c r="AE98" t="s">
        <v>26</v>
      </c>
      <c r="AF98" t="s">
        <v>27</v>
      </c>
      <c r="AG98" t="s">
        <v>589</v>
      </c>
    </row>
    <row r="99" spans="1:33" ht="38.25" customHeight="1">
      <c r="A99" t="s">
        <v>0</v>
      </c>
      <c r="D99" t="str">
        <f t="shared" si="4"/>
        <v>logical_application</v>
      </c>
      <c r="E99" t="str">
        <f t="shared" si="5"/>
        <v>logical_application.rde_data_drp_class</v>
      </c>
      <c r="F99">
        <v>159</v>
      </c>
      <c r="H99" t="str">
        <f t="shared" si="7"/>
        <v>Application</v>
      </c>
      <c r="M99" t="s">
        <v>0</v>
      </c>
      <c r="N99" t="s">
        <v>373</v>
      </c>
      <c r="O99" t="s">
        <v>374</v>
      </c>
      <c r="P99" t="s">
        <v>375</v>
      </c>
      <c r="Q99">
        <v>20</v>
      </c>
      <c r="R99" t="s">
        <v>376</v>
      </c>
      <c r="U99" t="str">
        <f t="shared" si="6"/>
        <v>No</v>
      </c>
      <c r="V99" t="s">
        <v>7</v>
      </c>
      <c r="Z99" t="s">
        <v>0</v>
      </c>
      <c r="AA99" t="s">
        <v>7</v>
      </c>
      <c r="AB99" t="s">
        <v>13</v>
      </c>
      <c r="AF99" t="s">
        <v>7</v>
      </c>
    </row>
    <row r="100" spans="1:33" ht="12.75" customHeight="1">
      <c r="A100" t="s">
        <v>0</v>
      </c>
      <c r="D100" t="str">
        <f t="shared" si="4"/>
        <v>logical_application</v>
      </c>
      <c r="E100" t="str">
        <f t="shared" si="5"/>
        <v>logical_application.rde_data_last_cmdb_audit</v>
      </c>
      <c r="F100">
        <v>160</v>
      </c>
      <c r="H100" t="str">
        <f t="shared" si="7"/>
        <v>Application</v>
      </c>
      <c r="M100" t="s">
        <v>0</v>
      </c>
      <c r="N100" t="s">
        <v>377</v>
      </c>
      <c r="O100" t="s">
        <v>378</v>
      </c>
      <c r="P100" t="s">
        <v>302</v>
      </c>
      <c r="R100" t="s">
        <v>379</v>
      </c>
      <c r="U100" t="str">
        <f t="shared" si="6"/>
        <v>No</v>
      </c>
      <c r="V100" t="s">
        <v>7</v>
      </c>
      <c r="Z100" t="s">
        <v>0</v>
      </c>
      <c r="AA100" t="s">
        <v>7</v>
      </c>
      <c r="AB100" t="s">
        <v>13</v>
      </c>
      <c r="AF100" t="s">
        <v>7</v>
      </c>
    </row>
    <row r="101" spans="1:33" ht="25.5" customHeight="1">
      <c r="A101" t="s">
        <v>0</v>
      </c>
      <c r="D101" t="str">
        <f t="shared" si="4"/>
        <v>logical_application</v>
      </c>
      <c r="E101" t="str">
        <f t="shared" si="5"/>
        <v>logical_application.rde_data_owner_organization</v>
      </c>
      <c r="F101">
        <v>161</v>
      </c>
      <c r="H101" t="str">
        <f t="shared" si="7"/>
        <v>Application</v>
      </c>
      <c r="M101" t="s">
        <v>0</v>
      </c>
      <c r="N101" t="s">
        <v>380</v>
      </c>
      <c r="O101" t="s">
        <v>381</v>
      </c>
      <c r="P101" t="s">
        <v>382</v>
      </c>
      <c r="Q101">
        <v>80</v>
      </c>
      <c r="R101" t="s">
        <v>383</v>
      </c>
      <c r="U101" t="str">
        <f t="shared" si="6"/>
        <v>Yes</v>
      </c>
      <c r="V101" t="s">
        <v>0</v>
      </c>
      <c r="W101" t="s">
        <v>384</v>
      </c>
      <c r="Z101" t="s">
        <v>0</v>
      </c>
      <c r="AA101" t="s">
        <v>7</v>
      </c>
      <c r="AB101" t="s">
        <v>13</v>
      </c>
      <c r="AF101" t="s">
        <v>27</v>
      </c>
      <c r="AG101" t="s">
        <v>716</v>
      </c>
    </row>
    <row r="102" spans="1:33" ht="38.25" customHeight="1">
      <c r="A102" t="s">
        <v>0</v>
      </c>
      <c r="D102" t="str">
        <f t="shared" si="4"/>
        <v>logical_application</v>
      </c>
      <c r="E102" t="str">
        <f t="shared" si="5"/>
        <v>logical_application.rde_data_security_category</v>
      </c>
      <c r="F102">
        <v>162</v>
      </c>
      <c r="H102" t="str">
        <f t="shared" si="7"/>
        <v>Application</v>
      </c>
      <c r="M102" t="s">
        <v>0</v>
      </c>
      <c r="N102" t="s">
        <v>385</v>
      </c>
      <c r="O102" t="s">
        <v>386</v>
      </c>
      <c r="P102" t="s">
        <v>11</v>
      </c>
      <c r="Q102">
        <v>80</v>
      </c>
      <c r="R102" t="s">
        <v>387</v>
      </c>
      <c r="U102" t="str">
        <f t="shared" si="6"/>
        <v>Yes</v>
      </c>
      <c r="V102" t="s">
        <v>0</v>
      </c>
      <c r="W102" t="s">
        <v>351</v>
      </c>
      <c r="Z102" t="s">
        <v>0</v>
      </c>
      <c r="AA102" t="s">
        <v>7</v>
      </c>
      <c r="AB102" t="s">
        <v>8</v>
      </c>
      <c r="AF102" t="s">
        <v>650</v>
      </c>
      <c r="AG102" t="s">
        <v>386</v>
      </c>
    </row>
    <row r="103" spans="1:33" ht="12.75" customHeight="1">
      <c r="A103" t="s">
        <v>0</v>
      </c>
      <c r="D103" t="str">
        <f t="shared" si="4"/>
        <v>logical_application</v>
      </c>
      <c r="E103" t="str">
        <f t="shared" si="5"/>
        <v>logical_application.rde_data_security_class</v>
      </c>
      <c r="F103">
        <v>163</v>
      </c>
      <c r="H103" t="str">
        <f t="shared" si="7"/>
        <v>Application</v>
      </c>
      <c r="M103" t="s">
        <v>0</v>
      </c>
      <c r="N103" t="s">
        <v>388</v>
      </c>
      <c r="O103" t="s">
        <v>389</v>
      </c>
      <c r="P103" t="s">
        <v>390</v>
      </c>
      <c r="Q103">
        <v>80</v>
      </c>
      <c r="R103" t="s">
        <v>391</v>
      </c>
      <c r="U103" t="str">
        <f t="shared" si="6"/>
        <v>Yes</v>
      </c>
      <c r="V103" t="s">
        <v>0</v>
      </c>
      <c r="W103" t="s">
        <v>351</v>
      </c>
      <c r="Z103" t="s">
        <v>0</v>
      </c>
      <c r="AA103" t="s">
        <v>7</v>
      </c>
      <c r="AB103" t="s">
        <v>8</v>
      </c>
      <c r="AF103" t="s">
        <v>650</v>
      </c>
      <c r="AG103" t="s">
        <v>651</v>
      </c>
    </row>
    <row r="104" spans="1:33" ht="12.75" customHeight="1">
      <c r="A104" t="s">
        <v>0</v>
      </c>
      <c r="D104" t="str">
        <f t="shared" si="4"/>
        <v>logical_application</v>
      </c>
      <c r="E104" t="str">
        <f t="shared" si="5"/>
        <v>logical_application.rde_data_nsa_restricted</v>
      </c>
      <c r="F104">
        <v>164</v>
      </c>
      <c r="H104" t="str">
        <f t="shared" si="7"/>
        <v>Application</v>
      </c>
      <c r="K104" t="s">
        <v>41</v>
      </c>
      <c r="M104" t="s">
        <v>0</v>
      </c>
      <c r="N104" t="s">
        <v>392</v>
      </c>
      <c r="O104" t="s">
        <v>393</v>
      </c>
      <c r="P104" t="s">
        <v>344</v>
      </c>
      <c r="R104" t="s">
        <v>394</v>
      </c>
      <c r="T104" t="s">
        <v>13</v>
      </c>
      <c r="U104" t="str">
        <f t="shared" si="6"/>
        <v>Yes</v>
      </c>
      <c r="V104" t="s">
        <v>0</v>
      </c>
      <c r="W104" t="s">
        <v>351</v>
      </c>
      <c r="Z104" t="s">
        <v>0</v>
      </c>
      <c r="AA104" t="s">
        <v>7</v>
      </c>
      <c r="AB104" t="s">
        <v>8</v>
      </c>
      <c r="AF104" t="s">
        <v>27</v>
      </c>
      <c r="AG104" t="s">
        <v>395</v>
      </c>
    </row>
    <row r="105" spans="1:33" ht="12.75" customHeight="1">
      <c r="A105" t="s">
        <v>0</v>
      </c>
      <c r="D105" t="str">
        <f t="shared" si="4"/>
        <v>logical_application</v>
      </c>
      <c r="E105" t="str">
        <f t="shared" si="5"/>
        <v>logical_application.rde_data_criticity_of_application</v>
      </c>
      <c r="F105">
        <v>165</v>
      </c>
      <c r="H105" t="str">
        <f t="shared" si="7"/>
        <v>Application</v>
      </c>
      <c r="K105" t="s">
        <v>41</v>
      </c>
      <c r="M105" t="s">
        <v>0</v>
      </c>
      <c r="N105" t="s">
        <v>396</v>
      </c>
      <c r="O105" t="s">
        <v>397</v>
      </c>
      <c r="P105" t="s">
        <v>344</v>
      </c>
      <c r="R105" t="s">
        <v>394</v>
      </c>
      <c r="T105" t="s">
        <v>13</v>
      </c>
      <c r="U105" t="str">
        <f t="shared" si="6"/>
        <v>Yes</v>
      </c>
      <c r="V105" t="s">
        <v>0</v>
      </c>
      <c r="W105" t="s">
        <v>398</v>
      </c>
      <c r="Z105" t="s">
        <v>0</v>
      </c>
      <c r="AA105" t="s">
        <v>7</v>
      </c>
      <c r="AB105" t="s">
        <v>8</v>
      </c>
      <c r="AF105" t="s">
        <v>27</v>
      </c>
      <c r="AG105" t="s">
        <v>621</v>
      </c>
    </row>
    <row r="106" spans="1:33" ht="25.5" customHeight="1">
      <c r="A106" t="s">
        <v>0</v>
      </c>
      <c r="D106" t="str">
        <f t="shared" si="4"/>
        <v>logical_application</v>
      </c>
      <c r="E106" t="str">
        <f t="shared" si="5"/>
        <v>logical_application.rde_data_url_on_key_user_link</v>
      </c>
      <c r="F106">
        <v>166</v>
      </c>
      <c r="H106" t="str">
        <f t="shared" si="7"/>
        <v>Application</v>
      </c>
      <c r="M106" t="s">
        <v>0</v>
      </c>
      <c r="N106" t="s">
        <v>399</v>
      </c>
      <c r="O106" t="s">
        <v>400</v>
      </c>
      <c r="P106" t="s">
        <v>11</v>
      </c>
      <c r="Q106">
        <v>256</v>
      </c>
      <c r="R106" t="s">
        <v>401</v>
      </c>
      <c r="U106" t="str">
        <f t="shared" si="6"/>
        <v>No</v>
      </c>
      <c r="V106" t="s">
        <v>7</v>
      </c>
      <c r="Z106" t="s">
        <v>0</v>
      </c>
      <c r="AA106" t="s">
        <v>7</v>
      </c>
      <c r="AB106" t="s">
        <v>13</v>
      </c>
      <c r="AF106" t="s">
        <v>7</v>
      </c>
    </row>
    <row r="107" spans="1:33" ht="63.75" customHeight="1">
      <c r="A107" t="s">
        <v>0</v>
      </c>
      <c r="D107" t="str">
        <f t="shared" si="4"/>
        <v>logical_application</v>
      </c>
      <c r="E107" t="str">
        <f t="shared" si="5"/>
        <v>logical_application.rde_data_nssr_scoping_approver_email</v>
      </c>
      <c r="F107">
        <v>167</v>
      </c>
      <c r="H107" t="str">
        <f t="shared" si="7"/>
        <v>Application</v>
      </c>
      <c r="M107" t="s">
        <v>0</v>
      </c>
      <c r="N107" t="s">
        <v>402</v>
      </c>
      <c r="O107" t="s">
        <v>403</v>
      </c>
      <c r="P107" t="s">
        <v>11</v>
      </c>
      <c r="Q107">
        <v>80</v>
      </c>
      <c r="R107" t="s">
        <v>404</v>
      </c>
      <c r="U107" t="str">
        <f t="shared" si="6"/>
        <v>Yes</v>
      </c>
      <c r="V107" t="s">
        <v>0</v>
      </c>
      <c r="W107" t="s">
        <v>405</v>
      </c>
      <c r="Z107" t="s">
        <v>0</v>
      </c>
      <c r="AA107" t="s">
        <v>7</v>
      </c>
      <c r="AB107" t="s">
        <v>13</v>
      </c>
      <c r="AF107" t="s">
        <v>7</v>
      </c>
    </row>
    <row r="108" spans="1:33" ht="51" customHeight="1">
      <c r="A108" t="s">
        <v>0</v>
      </c>
      <c r="D108" t="str">
        <f t="shared" si="4"/>
        <v>logical_application</v>
      </c>
      <c r="E108" t="str">
        <f t="shared" si="5"/>
        <v>logical_application.rde_data_nssr_scoping_approver_details</v>
      </c>
      <c r="F108">
        <v>168</v>
      </c>
      <c r="H108" t="str">
        <f t="shared" si="7"/>
        <v>Application</v>
      </c>
      <c r="M108" t="s">
        <v>0</v>
      </c>
      <c r="N108" t="s">
        <v>406</v>
      </c>
      <c r="O108" t="s">
        <v>407</v>
      </c>
      <c r="P108" t="s">
        <v>11</v>
      </c>
      <c r="Q108">
        <v>80</v>
      </c>
      <c r="R108" t="s">
        <v>404</v>
      </c>
      <c r="U108" t="str">
        <f t="shared" si="6"/>
        <v>Yes</v>
      </c>
      <c r="V108" t="s">
        <v>0</v>
      </c>
      <c r="W108" t="s">
        <v>408</v>
      </c>
      <c r="Z108" t="s">
        <v>0</v>
      </c>
      <c r="AA108" t="s">
        <v>7</v>
      </c>
      <c r="AB108" t="s">
        <v>13</v>
      </c>
      <c r="AF108" t="s">
        <v>27</v>
      </c>
      <c r="AG108" t="s">
        <v>200</v>
      </c>
    </row>
    <row r="109" spans="1:33" ht="12.75" customHeight="1">
      <c r="A109" t="s">
        <v>0</v>
      </c>
      <c r="D109" t="str">
        <f t="shared" si="4"/>
        <v>logical_application</v>
      </c>
      <c r="E109" t="str">
        <f t="shared" si="5"/>
        <v>logical_application.rde_data_purpose_function</v>
      </c>
      <c r="F109">
        <v>169</v>
      </c>
      <c r="H109" t="str">
        <f t="shared" si="7"/>
        <v>Application</v>
      </c>
      <c r="M109" t="s">
        <v>0</v>
      </c>
      <c r="N109" t="s">
        <v>409</v>
      </c>
      <c r="O109" t="s">
        <v>410</v>
      </c>
      <c r="P109" t="s">
        <v>411</v>
      </c>
      <c r="Q109">
        <v>80</v>
      </c>
      <c r="R109" t="s">
        <v>412</v>
      </c>
      <c r="T109" t="s">
        <v>413</v>
      </c>
      <c r="U109" t="str">
        <f t="shared" si="6"/>
        <v>Yes</v>
      </c>
      <c r="V109" t="s">
        <v>0</v>
      </c>
      <c r="W109" t="s">
        <v>414</v>
      </c>
      <c r="Z109" t="s">
        <v>0</v>
      </c>
      <c r="AA109" t="s">
        <v>7</v>
      </c>
      <c r="AB109" t="s">
        <v>8</v>
      </c>
    </row>
    <row r="110" spans="1:33" ht="25.5" customHeight="1">
      <c r="A110" t="s">
        <v>0</v>
      </c>
      <c r="D110" t="str">
        <f t="shared" si="4"/>
        <v>logical_application</v>
      </c>
      <c r="E110" t="str">
        <f t="shared" si="5"/>
        <v>logical_application.rde_data_ea_id</v>
      </c>
      <c r="F110">
        <v>170</v>
      </c>
      <c r="H110" t="str">
        <f t="shared" si="7"/>
        <v>Application</v>
      </c>
      <c r="M110" t="s">
        <v>0</v>
      </c>
      <c r="N110" t="s">
        <v>415</v>
      </c>
      <c r="O110" t="s">
        <v>416</v>
      </c>
      <c r="P110" t="s">
        <v>11</v>
      </c>
      <c r="Q110">
        <v>80</v>
      </c>
      <c r="R110" t="s">
        <v>417</v>
      </c>
      <c r="U110" t="str">
        <f t="shared" si="6"/>
        <v>No</v>
      </c>
      <c r="V110" t="s">
        <v>7</v>
      </c>
      <c r="Z110" t="s">
        <v>0</v>
      </c>
      <c r="AA110" t="s">
        <v>7</v>
      </c>
      <c r="AB110" t="s">
        <v>13</v>
      </c>
      <c r="AF110" t="s">
        <v>7</v>
      </c>
    </row>
    <row r="111" spans="1:33" ht="12.75" customHeight="1">
      <c r="A111" t="s">
        <v>0</v>
      </c>
      <c r="D111" t="str">
        <f t="shared" si="4"/>
        <v>logical_application</v>
      </c>
      <c r="E111" t="str">
        <f t="shared" si="5"/>
        <v>logical_application.rde_data_eccn</v>
      </c>
      <c r="F111">
        <v>171</v>
      </c>
      <c r="H111" t="str">
        <f t="shared" si="7"/>
        <v>Application</v>
      </c>
      <c r="M111" t="s">
        <v>0</v>
      </c>
      <c r="N111" t="s">
        <v>418</v>
      </c>
      <c r="O111" t="s">
        <v>419</v>
      </c>
      <c r="P111" t="s">
        <v>11</v>
      </c>
      <c r="Q111">
        <v>80</v>
      </c>
      <c r="R111" t="s">
        <v>420</v>
      </c>
      <c r="U111" t="str">
        <f t="shared" si="6"/>
        <v>No</v>
      </c>
      <c r="V111" t="s">
        <v>7</v>
      </c>
      <c r="Z111" t="s">
        <v>0</v>
      </c>
      <c r="AA111" t="s">
        <v>7</v>
      </c>
      <c r="AB111" t="s">
        <v>13</v>
      </c>
      <c r="AF111" t="s">
        <v>7</v>
      </c>
    </row>
    <row r="112" spans="1:33" ht="12.75" customHeight="1">
      <c r="A112" t="s">
        <v>0</v>
      </c>
      <c r="D112" t="str">
        <f t="shared" si="4"/>
        <v>logical_application</v>
      </c>
      <c r="E112" t="str">
        <f t="shared" si="5"/>
        <v>logical_application.rde_data_application_release_number</v>
      </c>
      <c r="F112">
        <v>172</v>
      </c>
      <c r="H112" t="str">
        <f t="shared" si="7"/>
        <v>Application</v>
      </c>
      <c r="M112" t="s">
        <v>0</v>
      </c>
      <c r="N112" t="s">
        <v>421</v>
      </c>
      <c r="O112" t="s">
        <v>422</v>
      </c>
      <c r="P112" t="s">
        <v>11</v>
      </c>
      <c r="Q112">
        <v>80</v>
      </c>
      <c r="R112" t="s">
        <v>7</v>
      </c>
      <c r="U112" t="str">
        <f t="shared" si="6"/>
        <v>Yes</v>
      </c>
      <c r="V112" t="s">
        <v>7</v>
      </c>
      <c r="Z112" t="s">
        <v>0</v>
      </c>
      <c r="AA112" t="s">
        <v>423</v>
      </c>
      <c r="AB112" t="s">
        <v>8</v>
      </c>
      <c r="AC112" t="s">
        <v>424</v>
      </c>
      <c r="AD112" t="s">
        <v>425</v>
      </c>
      <c r="AE112" t="s">
        <v>26</v>
      </c>
      <c r="AF112" t="s">
        <v>7</v>
      </c>
    </row>
    <row r="113" spans="1:33" ht="63.75" customHeight="1">
      <c r="A113" t="s">
        <v>0</v>
      </c>
      <c r="D113" t="str">
        <f t="shared" si="4"/>
        <v>logical_application</v>
      </c>
      <c r="E113" t="str">
        <f t="shared" si="5"/>
        <v>logical_application.rde_data_customer_downtime_contact_email</v>
      </c>
      <c r="F113">
        <v>173</v>
      </c>
      <c r="H113" t="str">
        <f t="shared" si="7"/>
        <v>Application</v>
      </c>
      <c r="M113" t="s">
        <v>0</v>
      </c>
      <c r="N113" t="s">
        <v>426</v>
      </c>
      <c r="O113" t="s">
        <v>427</v>
      </c>
      <c r="P113" t="s">
        <v>11</v>
      </c>
      <c r="Q113">
        <v>80</v>
      </c>
      <c r="R113" t="s">
        <v>7</v>
      </c>
      <c r="U113" t="str">
        <f t="shared" si="6"/>
        <v>Yes</v>
      </c>
      <c r="V113" t="s">
        <v>0</v>
      </c>
      <c r="W113" t="s">
        <v>428</v>
      </c>
      <c r="Z113" t="s">
        <v>0</v>
      </c>
      <c r="AA113" t="s">
        <v>158</v>
      </c>
      <c r="AB113" t="s">
        <v>13</v>
      </c>
      <c r="AF113" t="s">
        <v>7</v>
      </c>
    </row>
    <row r="114" spans="1:33" ht="51" customHeight="1">
      <c r="A114" t="s">
        <v>0</v>
      </c>
      <c r="D114" t="str">
        <f t="shared" si="4"/>
        <v>logical_application</v>
      </c>
      <c r="E114" t="str">
        <f t="shared" si="5"/>
        <v>logical_application.rde_data_customer_downtime_contact_details</v>
      </c>
      <c r="F114">
        <v>174</v>
      </c>
      <c r="H114" t="str">
        <f t="shared" si="7"/>
        <v>Application</v>
      </c>
      <c r="M114" t="s">
        <v>0</v>
      </c>
      <c r="N114" t="s">
        <v>429</v>
      </c>
      <c r="O114" t="s">
        <v>430</v>
      </c>
      <c r="P114" t="s">
        <v>11</v>
      </c>
      <c r="Q114">
        <v>80</v>
      </c>
      <c r="R114" t="s">
        <v>7</v>
      </c>
      <c r="U114" t="str">
        <f t="shared" si="6"/>
        <v>Yes</v>
      </c>
      <c r="V114" t="s">
        <v>0</v>
      </c>
      <c r="W114" t="s">
        <v>431</v>
      </c>
      <c r="Z114" t="s">
        <v>0</v>
      </c>
      <c r="AA114" t="s">
        <v>7</v>
      </c>
      <c r="AB114" t="s">
        <v>13</v>
      </c>
      <c r="AF114" t="s">
        <v>7</v>
      </c>
    </row>
    <row r="115" spans="1:33" ht="12.75" customHeight="1">
      <c r="A115" t="s">
        <v>0</v>
      </c>
      <c r="D115" t="str">
        <f t="shared" si="4"/>
        <v>logical_application</v>
      </c>
      <c r="E115" t="str">
        <f t="shared" si="5"/>
        <v>logical_application.rde_data_complexity</v>
      </c>
      <c r="F115">
        <v>175</v>
      </c>
      <c r="H115" t="str">
        <f t="shared" si="7"/>
        <v>Application</v>
      </c>
      <c r="M115" t="s">
        <v>0</v>
      </c>
      <c r="N115" t="s">
        <v>432</v>
      </c>
      <c r="O115" t="s">
        <v>433</v>
      </c>
      <c r="P115" t="s">
        <v>434</v>
      </c>
      <c r="Q115">
        <v>30</v>
      </c>
      <c r="R115" t="s">
        <v>7</v>
      </c>
      <c r="U115" t="str">
        <f t="shared" si="6"/>
        <v>Yes</v>
      </c>
      <c r="V115" t="s">
        <v>7</v>
      </c>
      <c r="Z115" t="s">
        <v>0</v>
      </c>
      <c r="AA115" t="s">
        <v>433</v>
      </c>
      <c r="AB115" t="s">
        <v>8</v>
      </c>
      <c r="AF115" t="s">
        <v>7</v>
      </c>
    </row>
    <row r="116" spans="1:33" ht="135" customHeight="1">
      <c r="A116" t="s">
        <v>0</v>
      </c>
      <c r="D116" t="str">
        <f t="shared" si="4"/>
        <v>logical_application</v>
      </c>
      <c r="E116" t="str">
        <f t="shared" si="5"/>
        <v>logical_application.rde_data_service_ci</v>
      </c>
      <c r="F116">
        <v>176</v>
      </c>
      <c r="H116" t="str">
        <f t="shared" si="7"/>
        <v>Application</v>
      </c>
      <c r="M116" t="s">
        <v>0</v>
      </c>
      <c r="N116" t="s">
        <v>435</v>
      </c>
      <c r="O116" t="s">
        <v>436</v>
      </c>
      <c r="P116" t="s">
        <v>344</v>
      </c>
      <c r="R116" t="s">
        <v>7</v>
      </c>
      <c r="U116" t="str">
        <f t="shared" si="6"/>
        <v>Yes</v>
      </c>
      <c r="V116" t="s">
        <v>0</v>
      </c>
      <c r="W116" t="s">
        <v>437</v>
      </c>
      <c r="Z116" t="s">
        <v>0</v>
      </c>
      <c r="AA116" t="s">
        <v>7</v>
      </c>
      <c r="AB116" t="s">
        <v>8</v>
      </c>
      <c r="AF116" t="s">
        <v>7</v>
      </c>
    </row>
    <row r="117" spans="1:33" ht="12.75" customHeight="1">
      <c r="A117" t="s">
        <v>0</v>
      </c>
      <c r="D117" t="str">
        <f t="shared" si="4"/>
        <v>logical_application</v>
      </c>
      <c r="E117" t="str">
        <f t="shared" si="5"/>
        <v>logical_application.rde_data_affected_service</v>
      </c>
      <c r="F117">
        <v>177</v>
      </c>
      <c r="H117" t="str">
        <f t="shared" si="7"/>
        <v>Application</v>
      </c>
      <c r="M117" t="s">
        <v>0</v>
      </c>
      <c r="N117" t="s">
        <v>438</v>
      </c>
      <c r="O117" t="s">
        <v>439</v>
      </c>
      <c r="P117" t="s">
        <v>11</v>
      </c>
      <c r="Q117">
        <v>80</v>
      </c>
      <c r="R117" t="s">
        <v>7</v>
      </c>
      <c r="U117" t="str">
        <f t="shared" si="6"/>
        <v>No</v>
      </c>
      <c r="V117" t="s">
        <v>7</v>
      </c>
      <c r="Z117" t="s">
        <v>0</v>
      </c>
      <c r="AA117" t="s">
        <v>7</v>
      </c>
      <c r="AB117" t="s">
        <v>8</v>
      </c>
      <c r="AF117" t="s">
        <v>7</v>
      </c>
    </row>
    <row r="118" spans="1:33" ht="51" customHeight="1">
      <c r="A118" t="s">
        <v>0</v>
      </c>
      <c r="D118" t="str">
        <f t="shared" si="4"/>
        <v>logical_application</v>
      </c>
      <c r="E118" t="str">
        <f t="shared" si="5"/>
        <v>logical_application.rde_ci_owner_company</v>
      </c>
      <c r="F118">
        <v>178</v>
      </c>
      <c r="H118" t="str">
        <f t="shared" si="7"/>
        <v>Application</v>
      </c>
      <c r="M118" t="s">
        <v>0</v>
      </c>
      <c r="N118" t="s">
        <v>440</v>
      </c>
      <c r="O118" t="s">
        <v>441</v>
      </c>
      <c r="P118" t="s">
        <v>442</v>
      </c>
      <c r="Q118">
        <v>10</v>
      </c>
      <c r="R118" t="s">
        <v>443</v>
      </c>
      <c r="T118" t="s">
        <v>444</v>
      </c>
      <c r="U118" t="str">
        <f t="shared" si="6"/>
        <v>No</v>
      </c>
      <c r="V118" t="s">
        <v>7</v>
      </c>
      <c r="Z118" t="s">
        <v>0</v>
      </c>
      <c r="AA118" t="s">
        <v>7</v>
      </c>
      <c r="AB118" t="s">
        <v>8</v>
      </c>
      <c r="AF118" t="s">
        <v>7</v>
      </c>
    </row>
    <row r="119" spans="1:33" ht="51" customHeight="1">
      <c r="A119" t="s">
        <v>0</v>
      </c>
      <c r="D119" t="str">
        <f t="shared" si="4"/>
        <v>logical_application</v>
      </c>
      <c r="E119" t="str">
        <f t="shared" si="5"/>
        <v>logical_application.sm_data_sourcing_accountable</v>
      </c>
      <c r="F119">
        <v>179</v>
      </c>
      <c r="H119" t="str">
        <f t="shared" si="7"/>
        <v>Application</v>
      </c>
      <c r="M119" t="s">
        <v>0</v>
      </c>
      <c r="N119" t="s">
        <v>445</v>
      </c>
      <c r="O119" t="s">
        <v>446</v>
      </c>
      <c r="P119" t="s">
        <v>447</v>
      </c>
      <c r="Q119">
        <v>50</v>
      </c>
      <c r="R119" t="s">
        <v>448</v>
      </c>
      <c r="S119" t="s">
        <v>0</v>
      </c>
      <c r="U119" t="str">
        <f t="shared" si="6"/>
        <v>Yes</v>
      </c>
      <c r="V119" t="s">
        <v>0</v>
      </c>
      <c r="W119" t="s">
        <v>449</v>
      </c>
      <c r="Z119" t="s">
        <v>0</v>
      </c>
      <c r="AA119" t="s">
        <v>450</v>
      </c>
      <c r="AB119" t="s">
        <v>8</v>
      </c>
      <c r="AF119" t="s">
        <v>27</v>
      </c>
      <c r="AG119" t="s">
        <v>446</v>
      </c>
    </row>
    <row r="120" spans="1:33" ht="25.5" customHeight="1">
      <c r="A120" t="s">
        <v>0</v>
      </c>
      <c r="D120" t="str">
        <f t="shared" si="4"/>
        <v>logical_application</v>
      </c>
      <c r="E120" t="str">
        <f t="shared" si="5"/>
        <v>logical_application.sm_data_customer_downtime_contact</v>
      </c>
      <c r="F120">
        <v>180</v>
      </c>
      <c r="H120" t="str">
        <f t="shared" si="7"/>
        <v>Application</v>
      </c>
      <c r="L120" t="s">
        <v>37</v>
      </c>
      <c r="M120" t="s">
        <v>0</v>
      </c>
      <c r="N120" t="s">
        <v>451</v>
      </c>
      <c r="O120" t="s">
        <v>452</v>
      </c>
      <c r="P120" t="s">
        <v>11</v>
      </c>
      <c r="Q120">
        <v>100</v>
      </c>
      <c r="R120" t="s">
        <v>453</v>
      </c>
      <c r="U120" t="str">
        <f t="shared" si="6"/>
        <v>No</v>
      </c>
      <c r="AB120" t="s">
        <v>13</v>
      </c>
      <c r="AF120" t="s">
        <v>7</v>
      </c>
    </row>
    <row r="121" spans="1:33" ht="25.5" customHeight="1">
      <c r="D121" t="str">
        <f t="shared" si="4"/>
        <v>logical_application</v>
      </c>
      <c r="E121" t="str">
        <f t="shared" si="5"/>
        <v>logical_application.rde_sm_locations</v>
      </c>
      <c r="F121">
        <v>181</v>
      </c>
      <c r="H121" t="str">
        <f t="shared" si="7"/>
        <v>Application</v>
      </c>
      <c r="M121" t="s">
        <v>0</v>
      </c>
      <c r="N121" t="s">
        <v>454</v>
      </c>
      <c r="O121" t="s">
        <v>455</v>
      </c>
      <c r="P121" t="s">
        <v>454</v>
      </c>
      <c r="Q121" t="s">
        <v>456</v>
      </c>
      <c r="R121" t="s">
        <v>457</v>
      </c>
      <c r="U121" t="str">
        <f t="shared" si="6"/>
        <v>No</v>
      </c>
      <c r="AB121" t="s">
        <v>13</v>
      </c>
      <c r="AF121" t="s">
        <v>7</v>
      </c>
    </row>
    <row r="122" spans="1:33" ht="25.5" customHeight="1">
      <c r="A122" t="s">
        <v>0</v>
      </c>
      <c r="D122" t="str">
        <f t="shared" si="4"/>
        <v>logical_application</v>
      </c>
      <c r="E122" t="str">
        <f t="shared" si="5"/>
        <v>logical_application.sm_data_location_code</v>
      </c>
      <c r="F122">
        <v>182</v>
      </c>
      <c r="H122" t="str">
        <f t="shared" si="7"/>
        <v>Application</v>
      </c>
      <c r="M122" t="s">
        <v>0</v>
      </c>
      <c r="N122" t="s">
        <v>458</v>
      </c>
      <c r="O122" t="s">
        <v>459</v>
      </c>
      <c r="P122" t="s">
        <v>11</v>
      </c>
      <c r="Q122">
        <v>128</v>
      </c>
      <c r="R122" t="s">
        <v>460</v>
      </c>
      <c r="S122" t="s">
        <v>0</v>
      </c>
      <c r="U122" t="str">
        <f t="shared" si="6"/>
        <v>Yes</v>
      </c>
      <c r="V122" t="s">
        <v>0</v>
      </c>
      <c r="W122" t="s">
        <v>461</v>
      </c>
      <c r="Z122" t="s">
        <v>0</v>
      </c>
      <c r="AA122" t="s">
        <v>462</v>
      </c>
      <c r="AB122" t="s">
        <v>13</v>
      </c>
      <c r="AF122" t="s">
        <v>7</v>
      </c>
    </row>
    <row r="123" spans="1:33" ht="25.5" customHeight="1">
      <c r="A123" t="s">
        <v>0</v>
      </c>
      <c r="D123" t="str">
        <f t="shared" si="4"/>
        <v>logical_application</v>
      </c>
      <c r="E123" t="str">
        <f t="shared" si="5"/>
        <v>logical_application.rde_sm_assignment</v>
      </c>
      <c r="F123">
        <v>183</v>
      </c>
      <c r="H123" t="str">
        <f t="shared" si="7"/>
        <v>Application</v>
      </c>
      <c r="M123" t="s">
        <v>0</v>
      </c>
      <c r="N123" t="s">
        <v>463</v>
      </c>
      <c r="O123" t="s">
        <v>464</v>
      </c>
      <c r="P123" t="s">
        <v>463</v>
      </c>
      <c r="Q123" t="s">
        <v>456</v>
      </c>
      <c r="R123" t="s">
        <v>465</v>
      </c>
      <c r="U123" t="str">
        <f t="shared" si="6"/>
        <v>No</v>
      </c>
      <c r="AB123" t="s">
        <v>8</v>
      </c>
      <c r="AF123" t="s">
        <v>641</v>
      </c>
    </row>
    <row r="124" spans="1:33" ht="51" customHeight="1">
      <c r="A124" t="s">
        <v>0</v>
      </c>
      <c r="D124" t="str">
        <f t="shared" si="4"/>
        <v>logical_application</v>
      </c>
      <c r="E124" t="str">
        <f t="shared" si="5"/>
        <v>logical_application.sm_data_primary_incident_resolution_group</v>
      </c>
      <c r="F124">
        <v>184</v>
      </c>
      <c r="H124" t="str">
        <f t="shared" si="7"/>
        <v>Application</v>
      </c>
      <c r="M124" t="s">
        <v>0</v>
      </c>
      <c r="N124" t="s">
        <v>466</v>
      </c>
      <c r="O124" t="s">
        <v>467</v>
      </c>
      <c r="P124" t="s">
        <v>11</v>
      </c>
      <c r="Q124">
        <v>60</v>
      </c>
      <c r="R124" t="s">
        <v>468</v>
      </c>
      <c r="S124" t="s">
        <v>0</v>
      </c>
      <c r="U124" t="str">
        <f t="shared" si="6"/>
        <v>Yes</v>
      </c>
      <c r="V124" t="s">
        <v>0</v>
      </c>
      <c r="W124" t="s">
        <v>469</v>
      </c>
      <c r="Z124" t="s">
        <v>0</v>
      </c>
      <c r="AA124" t="s">
        <v>470</v>
      </c>
      <c r="AB124" t="s">
        <v>13</v>
      </c>
      <c r="AF124" t="s">
        <v>640</v>
      </c>
      <c r="AG124" t="s">
        <v>637</v>
      </c>
    </row>
    <row r="125" spans="1:33" ht="51" customHeight="1">
      <c r="A125" t="s">
        <v>0</v>
      </c>
      <c r="D125" t="str">
        <f t="shared" si="4"/>
        <v>logical_application</v>
      </c>
      <c r="E125" t="str">
        <f t="shared" si="5"/>
        <v>logical_application.sm_data_service_category_level_1</v>
      </c>
      <c r="F125">
        <v>185</v>
      </c>
      <c r="H125" t="str">
        <f t="shared" si="7"/>
        <v>Application</v>
      </c>
      <c r="M125" t="s">
        <v>0</v>
      </c>
      <c r="N125" t="s">
        <v>471</v>
      </c>
      <c r="O125" t="s">
        <v>472</v>
      </c>
      <c r="P125" t="s">
        <v>11</v>
      </c>
      <c r="Q125">
        <v>60</v>
      </c>
      <c r="R125" t="s">
        <v>473</v>
      </c>
      <c r="S125" t="s">
        <v>0</v>
      </c>
      <c r="U125" t="str">
        <f t="shared" si="6"/>
        <v>Yes</v>
      </c>
      <c r="V125" t="s">
        <v>0</v>
      </c>
      <c r="W125" t="s">
        <v>474</v>
      </c>
      <c r="Z125" t="s">
        <v>0</v>
      </c>
      <c r="AA125" t="s">
        <v>7</v>
      </c>
      <c r="AB125" t="s">
        <v>13</v>
      </c>
      <c r="AF125" t="s">
        <v>7</v>
      </c>
    </row>
    <row r="126" spans="1:33" ht="51" customHeight="1">
      <c r="A126" t="s">
        <v>0</v>
      </c>
      <c r="D126" t="str">
        <f t="shared" si="4"/>
        <v>logical_application</v>
      </c>
      <c r="E126" t="str">
        <f t="shared" si="5"/>
        <v>logical_application.sm_data_service_category_level_2</v>
      </c>
      <c r="F126">
        <v>186</v>
      </c>
      <c r="H126" t="str">
        <f t="shared" si="7"/>
        <v>Application</v>
      </c>
      <c r="M126" t="s">
        <v>0</v>
      </c>
      <c r="N126" t="s">
        <v>475</v>
      </c>
      <c r="O126" t="s">
        <v>476</v>
      </c>
      <c r="P126" t="s">
        <v>11</v>
      </c>
      <c r="Q126">
        <v>60</v>
      </c>
      <c r="R126" t="s">
        <v>477</v>
      </c>
      <c r="S126" t="s">
        <v>0</v>
      </c>
      <c r="U126" t="str">
        <f t="shared" si="6"/>
        <v>Yes</v>
      </c>
      <c r="V126" t="s">
        <v>0</v>
      </c>
      <c r="W126" t="s">
        <v>478</v>
      </c>
      <c r="Z126" t="s">
        <v>0</v>
      </c>
      <c r="AA126" t="s">
        <v>7</v>
      </c>
      <c r="AB126" t="s">
        <v>13</v>
      </c>
      <c r="AF126" t="s">
        <v>7</v>
      </c>
    </row>
    <row r="127" spans="1:33" ht="51" customHeight="1">
      <c r="A127" t="s">
        <v>0</v>
      </c>
      <c r="D127" t="str">
        <f t="shared" si="4"/>
        <v>logical_application</v>
      </c>
      <c r="E127" t="str">
        <f t="shared" si="5"/>
        <v>logical_application.sm_data_service_category_level_3</v>
      </c>
      <c r="F127">
        <v>187</v>
      </c>
      <c r="H127" t="str">
        <f t="shared" si="7"/>
        <v>Application</v>
      </c>
      <c r="M127" t="s">
        <v>0</v>
      </c>
      <c r="N127" t="s">
        <v>479</v>
      </c>
      <c r="O127" t="s">
        <v>480</v>
      </c>
      <c r="P127" t="s">
        <v>11</v>
      </c>
      <c r="Q127">
        <v>60</v>
      </c>
      <c r="R127" t="s">
        <v>481</v>
      </c>
      <c r="S127" t="s">
        <v>0</v>
      </c>
      <c r="U127" t="str">
        <f t="shared" si="6"/>
        <v>Yes</v>
      </c>
      <c r="V127" t="s">
        <v>0</v>
      </c>
      <c r="W127" t="s">
        <v>482</v>
      </c>
      <c r="Z127" t="s">
        <v>0</v>
      </c>
      <c r="AA127" t="s">
        <v>7</v>
      </c>
      <c r="AB127" t="s">
        <v>13</v>
      </c>
      <c r="AF127" t="s">
        <v>7</v>
      </c>
    </row>
    <row r="128" spans="1:33" ht="51" customHeight="1">
      <c r="A128" t="s">
        <v>0</v>
      </c>
      <c r="D128" t="str">
        <f t="shared" si="4"/>
        <v>logical_application</v>
      </c>
      <c r="E128" t="str">
        <f t="shared" si="5"/>
        <v>logical_application.sm_data_technical_owner</v>
      </c>
      <c r="F128">
        <v>188</v>
      </c>
      <c r="H128" t="str">
        <f t="shared" si="7"/>
        <v>Application</v>
      </c>
      <c r="K128" t="s">
        <v>41</v>
      </c>
      <c r="L128" t="s">
        <v>0</v>
      </c>
      <c r="M128" t="s">
        <v>0</v>
      </c>
      <c r="N128" t="s">
        <v>483</v>
      </c>
      <c r="O128" t="s">
        <v>484</v>
      </c>
      <c r="P128" t="s">
        <v>11</v>
      </c>
      <c r="Q128">
        <v>100</v>
      </c>
      <c r="R128" t="s">
        <v>485</v>
      </c>
      <c r="S128" t="s">
        <v>0</v>
      </c>
      <c r="U128" t="str">
        <f t="shared" si="6"/>
        <v>Yes</v>
      </c>
      <c r="V128" t="s">
        <v>0</v>
      </c>
      <c r="W128" t="s">
        <v>486</v>
      </c>
      <c r="Z128" t="s">
        <v>0</v>
      </c>
      <c r="AA128" t="s">
        <v>487</v>
      </c>
      <c r="AB128" t="s">
        <v>13</v>
      </c>
      <c r="AF128" t="s">
        <v>27</v>
      </c>
      <c r="AG128" t="s">
        <v>484</v>
      </c>
    </row>
    <row r="129" spans="1:34" ht="25.5" customHeight="1">
      <c r="A129" t="s">
        <v>0</v>
      </c>
      <c r="D129" t="str">
        <f t="shared" si="4"/>
        <v>logical_application</v>
      </c>
      <c r="E129" t="str">
        <f t="shared" si="5"/>
        <v>logical_application.rde_sm_cm3approver</v>
      </c>
      <c r="F129">
        <v>189</v>
      </c>
      <c r="H129" t="str">
        <f t="shared" si="7"/>
        <v>Application</v>
      </c>
      <c r="M129" t="s">
        <v>0</v>
      </c>
      <c r="N129" t="s">
        <v>488</v>
      </c>
      <c r="O129" t="s">
        <v>489</v>
      </c>
      <c r="P129" t="s">
        <v>488</v>
      </c>
      <c r="Q129" t="s">
        <v>456</v>
      </c>
      <c r="R129" t="s">
        <v>490</v>
      </c>
      <c r="U129" t="str">
        <f t="shared" si="6"/>
        <v>No</v>
      </c>
      <c r="AB129" t="s">
        <v>8</v>
      </c>
      <c r="AF129" t="s">
        <v>641</v>
      </c>
    </row>
    <row r="130" spans="1:34" ht="63.75" customHeight="1">
      <c r="A130" t="s">
        <v>0</v>
      </c>
      <c r="D130" t="str">
        <f t="shared" ref="D130:D189" si="8">IF(C130="",D129,C130)</f>
        <v>logical_application</v>
      </c>
      <c r="E130" t="str">
        <f t="shared" ref="E130:E189" si="9">D130&amp;"."&amp;N130</f>
        <v>logical_application.sm_data_approver_groups</v>
      </c>
      <c r="F130">
        <v>190</v>
      </c>
      <c r="H130" t="str">
        <f t="shared" si="7"/>
        <v>Application</v>
      </c>
      <c r="M130" t="s">
        <v>0</v>
      </c>
      <c r="N130" t="s">
        <v>491</v>
      </c>
      <c r="O130" t="s">
        <v>492</v>
      </c>
      <c r="P130" t="s">
        <v>11</v>
      </c>
      <c r="Q130">
        <v>256</v>
      </c>
      <c r="R130" t="s">
        <v>493</v>
      </c>
      <c r="U130" t="str">
        <f t="shared" ref="U130:U146" si="10">IF((CONCATENATE(V130,W130,X130,Y130,AA130,"+")&lt;&gt;"+"),"Yes","No")</f>
        <v>Yes</v>
      </c>
      <c r="Z130" t="s">
        <v>0</v>
      </c>
      <c r="AA130" t="s">
        <v>494</v>
      </c>
      <c r="AB130" t="s">
        <v>13</v>
      </c>
      <c r="AF130" t="s">
        <v>640</v>
      </c>
      <c r="AG130" t="s">
        <v>489</v>
      </c>
    </row>
    <row r="131" spans="1:34" ht="38.25" customHeight="1">
      <c r="A131" t="s">
        <v>0</v>
      </c>
      <c r="D131" t="str">
        <f t="shared" si="8"/>
        <v>logical_application</v>
      </c>
      <c r="E131" t="str">
        <f t="shared" si="9"/>
        <v>logical_application.sm_data_slo_group_enum</v>
      </c>
      <c r="F131">
        <v>191</v>
      </c>
      <c r="H131" t="str">
        <f t="shared" ref="H131:H146" si="11">IF(G131="",H130,G131)</f>
        <v>Application</v>
      </c>
      <c r="M131" t="s">
        <v>0</v>
      </c>
      <c r="N131" t="s">
        <v>495</v>
      </c>
      <c r="O131" t="s">
        <v>496</v>
      </c>
      <c r="P131" t="s">
        <v>495</v>
      </c>
      <c r="Q131">
        <v>80</v>
      </c>
      <c r="R131" t="s">
        <v>497</v>
      </c>
      <c r="U131" t="str">
        <f t="shared" si="10"/>
        <v>Yes</v>
      </c>
      <c r="V131" t="s">
        <v>0</v>
      </c>
      <c r="W131" t="s">
        <v>498</v>
      </c>
      <c r="Z131" t="s">
        <v>0</v>
      </c>
      <c r="AA131" t="s">
        <v>499</v>
      </c>
      <c r="AB131" t="s">
        <v>8</v>
      </c>
      <c r="AF131" t="s">
        <v>27</v>
      </c>
      <c r="AG131" s="2" t="s">
        <v>717</v>
      </c>
    </row>
    <row r="132" spans="1:34" ht="25.5" customHeight="1">
      <c r="D132" t="str">
        <f t="shared" si="8"/>
        <v>logical_application</v>
      </c>
      <c r="E132" t="str">
        <f t="shared" si="9"/>
        <v>logical_application.rde_sm_departments</v>
      </c>
      <c r="F132">
        <v>192</v>
      </c>
      <c r="H132" t="str">
        <f t="shared" si="11"/>
        <v>Application</v>
      </c>
      <c r="M132" t="s">
        <v>0</v>
      </c>
      <c r="N132" t="s">
        <v>500</v>
      </c>
      <c r="O132" t="s">
        <v>501</v>
      </c>
      <c r="P132" t="s">
        <v>500</v>
      </c>
      <c r="Q132" t="s">
        <v>456</v>
      </c>
      <c r="R132" t="s">
        <v>502</v>
      </c>
      <c r="U132" t="str">
        <f t="shared" si="10"/>
        <v>No</v>
      </c>
      <c r="AB132" t="s">
        <v>13</v>
      </c>
      <c r="AF132" t="s">
        <v>7</v>
      </c>
    </row>
    <row r="133" spans="1:34" ht="25.5" customHeight="1">
      <c r="A133" t="s">
        <v>0</v>
      </c>
      <c r="D133" t="str">
        <f t="shared" si="8"/>
        <v>logical_application</v>
      </c>
      <c r="E133" t="str">
        <f t="shared" si="9"/>
        <v>logical_application.sm_data_department_code</v>
      </c>
      <c r="F133">
        <v>193</v>
      </c>
      <c r="H133" t="str">
        <f t="shared" si="11"/>
        <v>Application</v>
      </c>
      <c r="M133" t="s">
        <v>0</v>
      </c>
      <c r="N133" t="s">
        <v>503</v>
      </c>
      <c r="O133" t="s">
        <v>504</v>
      </c>
      <c r="P133" t="s">
        <v>11</v>
      </c>
      <c r="Q133">
        <v>120</v>
      </c>
      <c r="R133" t="s">
        <v>505</v>
      </c>
      <c r="S133" t="s">
        <v>0</v>
      </c>
      <c r="U133" t="str">
        <f t="shared" si="10"/>
        <v>Yes</v>
      </c>
      <c r="V133" t="s">
        <v>0</v>
      </c>
      <c r="W133" t="s">
        <v>506</v>
      </c>
      <c r="Z133" t="s">
        <v>0</v>
      </c>
      <c r="AB133" t="s">
        <v>13</v>
      </c>
      <c r="AF133" t="s">
        <v>7</v>
      </c>
    </row>
    <row r="134" spans="1:34" ht="89.25" customHeight="1">
      <c r="A134" t="s">
        <v>0</v>
      </c>
      <c r="D134" t="str">
        <f t="shared" si="8"/>
        <v>logical_application</v>
      </c>
      <c r="E134" t="str">
        <f t="shared" si="9"/>
        <v>logical_application.rde_data_sox</v>
      </c>
      <c r="F134">
        <v>194</v>
      </c>
      <c r="H134" t="str">
        <f t="shared" si="11"/>
        <v>Application</v>
      </c>
      <c r="K134" t="s">
        <v>41</v>
      </c>
      <c r="M134" t="s">
        <v>0</v>
      </c>
      <c r="N134" t="s">
        <v>507</v>
      </c>
      <c r="O134" t="s">
        <v>508</v>
      </c>
      <c r="P134" t="s">
        <v>112</v>
      </c>
      <c r="R134" t="s">
        <v>509</v>
      </c>
      <c r="U134" t="str">
        <f t="shared" si="10"/>
        <v>Yes</v>
      </c>
      <c r="V134" t="s">
        <v>0</v>
      </c>
      <c r="W134" t="s">
        <v>508</v>
      </c>
      <c r="Z134" t="s">
        <v>0</v>
      </c>
      <c r="AA134" t="s">
        <v>508</v>
      </c>
      <c r="AB134" t="s">
        <v>8</v>
      </c>
      <c r="AF134" t="s">
        <v>632</v>
      </c>
      <c r="AG134" t="s">
        <v>508</v>
      </c>
    </row>
    <row r="135" spans="1:34" ht="25.5" customHeight="1">
      <c r="A135" t="s">
        <v>0</v>
      </c>
      <c r="D135" t="str">
        <f t="shared" si="8"/>
        <v>logical_application</v>
      </c>
      <c r="E135" t="str">
        <f t="shared" si="9"/>
        <v>logical_application.rde_sm_cm3coordinator</v>
      </c>
      <c r="F135">
        <v>195</v>
      </c>
      <c r="H135" t="str">
        <f t="shared" si="11"/>
        <v>Application</v>
      </c>
      <c r="M135" t="s">
        <v>0</v>
      </c>
      <c r="N135" t="s">
        <v>510</v>
      </c>
      <c r="O135" t="s">
        <v>511</v>
      </c>
      <c r="P135" t="s">
        <v>510</v>
      </c>
      <c r="Q135" t="s">
        <v>456</v>
      </c>
      <c r="R135" t="s">
        <v>490</v>
      </c>
      <c r="U135" t="str">
        <f t="shared" si="10"/>
        <v>No</v>
      </c>
      <c r="AB135" t="s">
        <v>13</v>
      </c>
      <c r="AF135" t="s">
        <v>641</v>
      </c>
    </row>
    <row r="136" spans="1:34" ht="25.5" customHeight="1">
      <c r="A136" t="s">
        <v>0</v>
      </c>
      <c r="D136" t="str">
        <f t="shared" si="8"/>
        <v>logical_application</v>
      </c>
      <c r="E136" t="str">
        <f t="shared" si="9"/>
        <v>logical_application.sm_data_change_coordinator_wgrp</v>
      </c>
      <c r="F136">
        <v>196</v>
      </c>
      <c r="H136" t="str">
        <f t="shared" si="11"/>
        <v>Application</v>
      </c>
      <c r="M136" t="s">
        <v>0</v>
      </c>
      <c r="N136" t="s">
        <v>512</v>
      </c>
      <c r="O136" t="s">
        <v>513</v>
      </c>
      <c r="P136" t="s">
        <v>11</v>
      </c>
      <c r="Q136">
        <v>60</v>
      </c>
      <c r="R136" t="s">
        <v>514</v>
      </c>
      <c r="U136" t="str">
        <f t="shared" si="10"/>
        <v>Yes</v>
      </c>
      <c r="V136" t="s">
        <v>0</v>
      </c>
      <c r="W136" t="s">
        <v>515</v>
      </c>
      <c r="Z136" t="s">
        <v>0</v>
      </c>
      <c r="AA136" t="s">
        <v>511</v>
      </c>
      <c r="AB136" t="s">
        <v>13</v>
      </c>
      <c r="AF136" t="s">
        <v>641</v>
      </c>
      <c r="AG136" t="s">
        <v>638</v>
      </c>
      <c r="AH136" t="s">
        <v>639</v>
      </c>
    </row>
    <row r="137" spans="1:34" ht="25.5" customHeight="1">
      <c r="A137" t="s">
        <v>0</v>
      </c>
      <c r="D137" t="str">
        <f t="shared" si="8"/>
        <v>logical_application</v>
      </c>
      <c r="E137" t="str">
        <f t="shared" si="9"/>
        <v>logical_application.rde_sm_cm3management</v>
      </c>
      <c r="F137">
        <v>197</v>
      </c>
      <c r="H137" t="str">
        <f t="shared" si="11"/>
        <v>Application</v>
      </c>
      <c r="M137" t="s">
        <v>0</v>
      </c>
      <c r="N137" t="s">
        <v>516</v>
      </c>
      <c r="O137" t="s">
        <v>517</v>
      </c>
      <c r="P137" t="s">
        <v>516</v>
      </c>
      <c r="Q137" t="s">
        <v>456</v>
      </c>
      <c r="R137" t="s">
        <v>490</v>
      </c>
      <c r="U137" t="str">
        <f t="shared" si="10"/>
        <v>No</v>
      </c>
      <c r="AB137" t="s">
        <v>13</v>
      </c>
      <c r="AF137" t="s">
        <v>641</v>
      </c>
    </row>
    <row r="138" spans="1:34" ht="25.5" customHeight="1">
      <c r="A138" t="s">
        <v>0</v>
      </c>
      <c r="D138" t="str">
        <f t="shared" si="8"/>
        <v>logical_application</v>
      </c>
      <c r="E138" t="str">
        <f t="shared" si="9"/>
        <v>logical_application.sm_data_change_manager_wgrp</v>
      </c>
      <c r="F138">
        <v>198</v>
      </c>
      <c r="H138" t="str">
        <f t="shared" si="11"/>
        <v>Application</v>
      </c>
      <c r="M138" t="s">
        <v>0</v>
      </c>
      <c r="N138" t="s">
        <v>518</v>
      </c>
      <c r="O138" t="s">
        <v>519</v>
      </c>
      <c r="P138" t="s">
        <v>11</v>
      </c>
      <c r="Q138">
        <v>60</v>
      </c>
      <c r="R138" t="s">
        <v>520</v>
      </c>
      <c r="U138" t="str">
        <f t="shared" si="10"/>
        <v>Yes</v>
      </c>
      <c r="V138" t="s">
        <v>0</v>
      </c>
      <c r="W138" t="s">
        <v>515</v>
      </c>
      <c r="Z138" t="s">
        <v>0</v>
      </c>
      <c r="AA138" t="s">
        <v>517</v>
      </c>
      <c r="AB138" t="s">
        <v>13</v>
      </c>
      <c r="AF138" t="s">
        <v>640</v>
      </c>
      <c r="AG138" t="s">
        <v>517</v>
      </c>
    </row>
    <row r="139" spans="1:34" ht="25.5" customHeight="1">
      <c r="A139" t="s">
        <v>0</v>
      </c>
      <c r="D139" t="str">
        <f t="shared" si="8"/>
        <v>logical_application</v>
      </c>
      <c r="E139" t="str">
        <f t="shared" si="9"/>
        <v>logical_application.rde_sm_cm3implementer</v>
      </c>
      <c r="F139">
        <v>199</v>
      </c>
      <c r="H139" t="str">
        <f t="shared" si="11"/>
        <v>Application</v>
      </c>
      <c r="M139" t="s">
        <v>0</v>
      </c>
      <c r="N139" t="s">
        <v>521</v>
      </c>
      <c r="O139" t="s">
        <v>522</v>
      </c>
      <c r="P139" t="s">
        <v>521</v>
      </c>
      <c r="Q139" t="s">
        <v>456</v>
      </c>
      <c r="R139" t="s">
        <v>490</v>
      </c>
      <c r="U139" t="str">
        <f t="shared" si="10"/>
        <v>No</v>
      </c>
      <c r="AB139" t="s">
        <v>13</v>
      </c>
      <c r="AF139" t="s">
        <v>641</v>
      </c>
    </row>
    <row r="140" spans="1:34" ht="25.5" customHeight="1">
      <c r="A140" t="s">
        <v>0</v>
      </c>
      <c r="D140" t="str">
        <f t="shared" si="8"/>
        <v>logical_application</v>
      </c>
      <c r="E140" t="str">
        <f t="shared" si="9"/>
        <v>logical_application.sm_data_change_impl_wgrp</v>
      </c>
      <c r="F140">
        <v>200</v>
      </c>
      <c r="H140" t="str">
        <f t="shared" si="11"/>
        <v>Application</v>
      </c>
      <c r="M140" t="s">
        <v>0</v>
      </c>
      <c r="N140" t="s">
        <v>523</v>
      </c>
      <c r="O140" t="s">
        <v>524</v>
      </c>
      <c r="P140" t="s">
        <v>11</v>
      </c>
      <c r="Q140">
        <v>60</v>
      </c>
      <c r="R140" t="s">
        <v>525</v>
      </c>
      <c r="U140" t="str">
        <f t="shared" si="10"/>
        <v>Yes</v>
      </c>
      <c r="V140" t="s">
        <v>0</v>
      </c>
      <c r="W140" t="s">
        <v>515</v>
      </c>
      <c r="Z140" t="s">
        <v>0</v>
      </c>
      <c r="AA140" t="s">
        <v>522</v>
      </c>
      <c r="AB140" t="s">
        <v>13</v>
      </c>
      <c r="AF140" t="s">
        <v>640</v>
      </c>
      <c r="AG140" t="s">
        <v>522</v>
      </c>
    </row>
    <row r="141" spans="1:34" ht="25.5" customHeight="1">
      <c r="A141" t="s">
        <v>0</v>
      </c>
      <c r="D141" t="str">
        <f t="shared" si="8"/>
        <v>logical_application</v>
      </c>
      <c r="E141" t="str">
        <f t="shared" si="9"/>
        <v>logical_application.rde_sm_cm3supervisor</v>
      </c>
      <c r="F141">
        <v>201</v>
      </c>
      <c r="H141" t="str">
        <f t="shared" si="11"/>
        <v>Application</v>
      </c>
      <c r="M141" t="s">
        <v>0</v>
      </c>
      <c r="N141" t="s">
        <v>526</v>
      </c>
      <c r="O141" t="s">
        <v>527</v>
      </c>
      <c r="P141" t="s">
        <v>526</v>
      </c>
      <c r="Q141" t="s">
        <v>456</v>
      </c>
      <c r="R141" t="s">
        <v>490</v>
      </c>
      <c r="U141" t="str">
        <f t="shared" si="10"/>
        <v>No</v>
      </c>
      <c r="AB141" t="s">
        <v>13</v>
      </c>
      <c r="AF141" t="s">
        <v>641</v>
      </c>
    </row>
    <row r="142" spans="1:34" ht="25.5" customHeight="1">
      <c r="A142" t="s">
        <v>0</v>
      </c>
      <c r="D142" t="str">
        <f t="shared" si="8"/>
        <v>logical_application</v>
      </c>
      <c r="E142" t="str">
        <f t="shared" si="9"/>
        <v>logical_application.sm_data_change_supervisor_wrgp</v>
      </c>
      <c r="F142">
        <v>202</v>
      </c>
      <c r="H142" t="str">
        <f t="shared" si="11"/>
        <v>Application</v>
      </c>
      <c r="M142" t="s">
        <v>0</v>
      </c>
      <c r="N142" t="s">
        <v>528</v>
      </c>
      <c r="O142" t="s">
        <v>529</v>
      </c>
      <c r="P142" t="s">
        <v>11</v>
      </c>
      <c r="Q142">
        <v>60</v>
      </c>
      <c r="R142" t="s">
        <v>530</v>
      </c>
      <c r="U142" t="str">
        <f t="shared" si="10"/>
        <v>Yes</v>
      </c>
      <c r="V142" t="s">
        <v>0</v>
      </c>
      <c r="W142" t="s">
        <v>515</v>
      </c>
      <c r="Z142" t="s">
        <v>0</v>
      </c>
      <c r="AA142" t="s">
        <v>527</v>
      </c>
      <c r="AB142" t="s">
        <v>13</v>
      </c>
      <c r="AF142" t="s">
        <v>640</v>
      </c>
      <c r="AG142" t="s">
        <v>527</v>
      </c>
    </row>
    <row r="143" spans="1:34" ht="12.75" customHeight="1">
      <c r="A143" t="s">
        <v>0</v>
      </c>
      <c r="D143" t="str">
        <f t="shared" si="8"/>
        <v>logical_application</v>
      </c>
      <c r="E143" t="str">
        <f t="shared" si="9"/>
        <v>logical_application.sm_data_sm_linkage</v>
      </c>
      <c r="F143">
        <v>203</v>
      </c>
      <c r="H143" t="str">
        <f t="shared" si="11"/>
        <v>Application</v>
      </c>
      <c r="M143" t="s">
        <v>0</v>
      </c>
      <c r="N143" t="s">
        <v>531</v>
      </c>
      <c r="O143" t="s">
        <v>532</v>
      </c>
      <c r="P143" t="s">
        <v>533</v>
      </c>
      <c r="Q143">
        <v>10</v>
      </c>
      <c r="R143" t="s">
        <v>534</v>
      </c>
      <c r="U143" t="str">
        <f t="shared" si="10"/>
        <v>No</v>
      </c>
      <c r="Z143" t="s">
        <v>0</v>
      </c>
      <c r="AA143" t="s">
        <v>7</v>
      </c>
      <c r="AB143" t="s">
        <v>13</v>
      </c>
      <c r="AF143" t="s">
        <v>7</v>
      </c>
    </row>
    <row r="144" spans="1:34" ht="25.5" customHeight="1">
      <c r="D144" t="str">
        <f t="shared" si="8"/>
        <v>logical_application</v>
      </c>
      <c r="E144" t="str">
        <f t="shared" si="9"/>
        <v>logical_application.rde_sm_configgroup</v>
      </c>
      <c r="F144">
        <v>204</v>
      </c>
      <c r="H144" t="str">
        <f t="shared" si="11"/>
        <v>Application</v>
      </c>
      <c r="M144" t="s">
        <v>0</v>
      </c>
      <c r="N144" t="s">
        <v>535</v>
      </c>
      <c r="O144" t="s">
        <v>536</v>
      </c>
      <c r="P144" t="s">
        <v>535</v>
      </c>
      <c r="Q144" t="s">
        <v>456</v>
      </c>
      <c r="R144" t="s">
        <v>490</v>
      </c>
      <c r="U144" t="str">
        <f t="shared" si="10"/>
        <v>No</v>
      </c>
      <c r="AB144" t="s">
        <v>13</v>
      </c>
      <c r="AF144" t="s">
        <v>641</v>
      </c>
    </row>
    <row r="145" spans="1:37" ht="38.25" customHeight="1">
      <c r="A145" t="s">
        <v>0</v>
      </c>
      <c r="D145" t="str">
        <f t="shared" si="8"/>
        <v>logical_application</v>
      </c>
      <c r="E145" t="str">
        <f t="shared" si="9"/>
        <v>logical_application.sm_data_cfg_group</v>
      </c>
      <c r="F145">
        <v>205</v>
      </c>
      <c r="H145" t="str">
        <f t="shared" si="11"/>
        <v>Application</v>
      </c>
      <c r="M145" t="s">
        <v>0</v>
      </c>
      <c r="N145" t="s">
        <v>537</v>
      </c>
      <c r="O145" t="s">
        <v>538</v>
      </c>
      <c r="P145" t="s">
        <v>11</v>
      </c>
      <c r="Q145">
        <v>60</v>
      </c>
      <c r="R145" t="s">
        <v>539</v>
      </c>
      <c r="U145" t="str">
        <f t="shared" si="10"/>
        <v>Yes</v>
      </c>
      <c r="V145" t="s">
        <v>0</v>
      </c>
      <c r="W145" t="s">
        <v>540</v>
      </c>
      <c r="X145" t="s">
        <v>7</v>
      </c>
      <c r="Y145" t="s">
        <v>7</v>
      </c>
      <c r="Z145" t="s">
        <v>0</v>
      </c>
      <c r="AA145" t="s">
        <v>536</v>
      </c>
      <c r="AB145" t="s">
        <v>13</v>
      </c>
      <c r="AF145" t="s">
        <v>640</v>
      </c>
      <c r="AG145" t="s">
        <v>536</v>
      </c>
    </row>
    <row r="146" spans="1:37" ht="25.5" customHeight="1">
      <c r="A146" t="s">
        <v>0</v>
      </c>
      <c r="D146" t="str">
        <f t="shared" si="8"/>
        <v>logical_application</v>
      </c>
      <c r="E146" t="str">
        <f t="shared" si="9"/>
        <v>logical_application.rde_data_outsourced_to</v>
      </c>
      <c r="F146">
        <v>206</v>
      </c>
      <c r="H146" t="str">
        <f t="shared" si="11"/>
        <v>Application</v>
      </c>
      <c r="M146" t="s">
        <v>0</v>
      </c>
      <c r="N146" t="s">
        <v>541</v>
      </c>
      <c r="O146" t="s">
        <v>542</v>
      </c>
      <c r="P146" t="s">
        <v>543</v>
      </c>
      <c r="Q146">
        <v>80</v>
      </c>
      <c r="R146" t="s">
        <v>544</v>
      </c>
      <c r="U146" t="str">
        <f t="shared" si="10"/>
        <v>Yes</v>
      </c>
      <c r="V146" t="s">
        <v>0</v>
      </c>
      <c r="W146" t="s">
        <v>545</v>
      </c>
      <c r="X146" t="s">
        <v>7</v>
      </c>
      <c r="Y146" t="s">
        <v>7</v>
      </c>
      <c r="Z146" t="s">
        <v>0</v>
      </c>
      <c r="AA146" t="s">
        <v>7</v>
      </c>
      <c r="AB146" t="s">
        <v>13</v>
      </c>
      <c r="AF146" t="s">
        <v>27</v>
      </c>
      <c r="AG146" t="s">
        <v>591</v>
      </c>
    </row>
    <row r="147" spans="1:37" ht="51" customHeight="1">
      <c r="A147" t="s">
        <v>0</v>
      </c>
      <c r="D147" t="str">
        <f t="shared" si="8"/>
        <v>logical_application</v>
      </c>
      <c r="E147" t="str">
        <f t="shared" si="9"/>
        <v>logical_application.application_type</v>
      </c>
      <c r="F147">
        <v>207</v>
      </c>
      <c r="H147" t="s">
        <v>1</v>
      </c>
      <c r="M147" t="s">
        <v>0</v>
      </c>
      <c r="N147" t="s">
        <v>546</v>
      </c>
      <c r="O147" t="s">
        <v>547</v>
      </c>
      <c r="P147" t="s">
        <v>546</v>
      </c>
      <c r="Q147" t="s">
        <v>456</v>
      </c>
      <c r="R147" t="s">
        <v>548</v>
      </c>
      <c r="T147" t="s">
        <v>287</v>
      </c>
      <c r="U147" t="s">
        <v>187</v>
      </c>
      <c r="V147" t="s">
        <v>0</v>
      </c>
      <c r="W147" t="s">
        <v>0</v>
      </c>
      <c r="Z147" t="s">
        <v>0</v>
      </c>
      <c r="AB147" t="s">
        <v>8</v>
      </c>
      <c r="AC147" t="s">
        <v>424</v>
      </c>
      <c r="AD147" t="s">
        <v>549</v>
      </c>
      <c r="AF147" t="s">
        <v>35</v>
      </c>
      <c r="AG147" t="s">
        <v>633</v>
      </c>
    </row>
    <row r="148" spans="1:37">
      <c r="B148" t="s">
        <v>655</v>
      </c>
      <c r="C148" t="s">
        <v>656</v>
      </c>
      <c r="D148" t="str">
        <f t="shared" si="8"/>
        <v>RDE_Application Interface</v>
      </c>
      <c r="E148" t="str">
        <f t="shared" si="9"/>
        <v>RDE_Application Interface.city</v>
      </c>
      <c r="F148">
        <v>723</v>
      </c>
      <c r="G148" t="s">
        <v>655</v>
      </c>
      <c r="H148" t="str">
        <f t="shared" ref="H148:H189" si="12">IF(G148="",H147,G148)</f>
        <v>Application Interface</v>
      </c>
      <c r="I148" t="s">
        <v>655</v>
      </c>
      <c r="J148" t="s">
        <v>8</v>
      </c>
      <c r="N148" t="s">
        <v>9</v>
      </c>
      <c r="O148" t="s">
        <v>10</v>
      </c>
      <c r="P148" t="s">
        <v>11</v>
      </c>
      <c r="Q148">
        <v>50</v>
      </c>
      <c r="R148" t="s">
        <v>81</v>
      </c>
      <c r="U148" s="23" t="str">
        <f t="shared" ref="U148:U189" si="13">IF((CONCATENATE(V148,W148,X148,Y148,AA148,"+")&lt;&gt;"+"),"Yes","No")</f>
        <v>No</v>
      </c>
      <c r="V148" s="21"/>
      <c r="W148" s="21"/>
      <c r="X148" s="20"/>
      <c r="Y148" s="20"/>
      <c r="Z148" s="1" t="s">
        <v>0</v>
      </c>
      <c r="AA148" s="20"/>
      <c r="AB148" s="24" t="s">
        <v>13</v>
      </c>
      <c r="AD148" s="25"/>
      <c r="AE148" s="24"/>
    </row>
    <row r="149" spans="1:37">
      <c r="D149" t="str">
        <f t="shared" si="8"/>
        <v>RDE_Application Interface</v>
      </c>
      <c r="E149" t="str">
        <f t="shared" si="9"/>
        <v>RDE_Application Interface.country</v>
      </c>
      <c r="F149">
        <v>724</v>
      </c>
      <c r="H149" t="str">
        <f t="shared" si="12"/>
        <v>Application Interface</v>
      </c>
      <c r="N149" t="s">
        <v>14</v>
      </c>
      <c r="O149" t="s">
        <v>15</v>
      </c>
      <c r="P149" t="s">
        <v>11</v>
      </c>
      <c r="Q149">
        <v>50</v>
      </c>
      <c r="R149" t="s">
        <v>16</v>
      </c>
      <c r="U149" s="23" t="str">
        <f t="shared" si="13"/>
        <v>No</v>
      </c>
      <c r="V149" s="26"/>
      <c r="W149" s="26"/>
      <c r="X149" s="20"/>
      <c r="Y149" s="20"/>
      <c r="Z149" s="1" t="s">
        <v>0</v>
      </c>
      <c r="AA149" s="20"/>
      <c r="AB149" s="24" t="s">
        <v>13</v>
      </c>
      <c r="AD149" s="25"/>
      <c r="AE149" s="24"/>
    </row>
    <row r="150" spans="1:37">
      <c r="D150" t="str">
        <f t="shared" si="8"/>
        <v>RDE_Application Interface</v>
      </c>
      <c r="E150" t="str">
        <f t="shared" si="9"/>
        <v>RDE_Application Interface.rde_data_outsourced_to</v>
      </c>
      <c r="F150">
        <v>725</v>
      </c>
      <c r="H150" t="str">
        <f t="shared" si="12"/>
        <v>Application Interface</v>
      </c>
      <c r="K150" t="s">
        <v>41</v>
      </c>
      <c r="M150" t="s">
        <v>0</v>
      </c>
      <c r="N150" t="s">
        <v>541</v>
      </c>
      <c r="O150" t="s">
        <v>542</v>
      </c>
      <c r="P150" t="s">
        <v>543</v>
      </c>
      <c r="Q150">
        <v>50</v>
      </c>
      <c r="R150" t="s">
        <v>544</v>
      </c>
      <c r="U150" s="23" t="str">
        <f t="shared" si="13"/>
        <v>No</v>
      </c>
      <c r="V150" s="26"/>
      <c r="W150" s="26"/>
      <c r="X150" s="20"/>
      <c r="Y150" s="20"/>
      <c r="Z150" s="1" t="s">
        <v>0</v>
      </c>
      <c r="AA150" s="20"/>
      <c r="AB150" s="24" t="s">
        <v>13</v>
      </c>
      <c r="AD150" s="25"/>
      <c r="AE150" s="24"/>
      <c r="AJ150" t="s">
        <v>701</v>
      </c>
      <c r="AK150" t="s">
        <v>714</v>
      </c>
    </row>
    <row r="151" spans="1:37">
      <c r="D151" t="str">
        <f t="shared" si="8"/>
        <v>RDE_Application Interface</v>
      </c>
      <c r="E151" t="str">
        <f t="shared" si="9"/>
        <v>RDE_Application Interface.data_adminstate</v>
      </c>
      <c r="F151">
        <v>726</v>
      </c>
      <c r="H151" t="str">
        <f t="shared" si="12"/>
        <v>Application Interface</v>
      </c>
      <c r="N151" t="s">
        <v>17</v>
      </c>
      <c r="O151" t="s">
        <v>18</v>
      </c>
      <c r="P151" t="s">
        <v>19</v>
      </c>
      <c r="R151" t="s">
        <v>18</v>
      </c>
      <c r="U151" s="23" t="str">
        <f t="shared" si="13"/>
        <v>No</v>
      </c>
      <c r="V151" s="26"/>
      <c r="W151" s="26"/>
      <c r="X151" s="20"/>
      <c r="Y151" s="20"/>
      <c r="Z151" s="1" t="s">
        <v>0</v>
      </c>
      <c r="AA151" s="20"/>
      <c r="AB151" s="24" t="s">
        <v>13</v>
      </c>
      <c r="AD151" s="25"/>
      <c r="AE151" s="24"/>
    </row>
    <row r="152" spans="1:37" ht="38.25">
      <c r="D152" t="str">
        <f t="shared" si="8"/>
        <v>RDE_Application Interface</v>
      </c>
      <c r="E152" t="str">
        <f t="shared" si="9"/>
        <v>RDE_Application Interface.data_description</v>
      </c>
      <c r="F152">
        <v>727</v>
      </c>
      <c r="H152" t="str">
        <f t="shared" si="12"/>
        <v>Application Interface</v>
      </c>
      <c r="K152" t="s">
        <v>36</v>
      </c>
      <c r="L152" t="s">
        <v>0</v>
      </c>
      <c r="N152" t="s">
        <v>20</v>
      </c>
      <c r="O152" t="s">
        <v>21</v>
      </c>
      <c r="P152" t="s">
        <v>11</v>
      </c>
      <c r="Q152">
        <v>600</v>
      </c>
      <c r="R152" t="s">
        <v>22</v>
      </c>
      <c r="U152" s="23" t="str">
        <f t="shared" si="13"/>
        <v>No</v>
      </c>
      <c r="V152" s="21"/>
      <c r="W152" s="21"/>
      <c r="X152" s="20"/>
      <c r="Y152" s="20"/>
      <c r="Z152" s="1" t="s">
        <v>0</v>
      </c>
      <c r="AA152" s="20"/>
      <c r="AB152" s="24" t="s">
        <v>13</v>
      </c>
      <c r="AC152" t="s">
        <v>686</v>
      </c>
      <c r="AD152" s="25" t="s">
        <v>25</v>
      </c>
      <c r="AE152" s="24"/>
      <c r="AF152" t="s">
        <v>698</v>
      </c>
      <c r="AG152" t="s">
        <v>697</v>
      </c>
      <c r="AJ152" t="s">
        <v>701</v>
      </c>
      <c r="AK152" t="s">
        <v>711</v>
      </c>
    </row>
    <row r="153" spans="1:37">
      <c r="D153" t="str">
        <f t="shared" si="8"/>
        <v>RDE_Application Interface</v>
      </c>
      <c r="E153" t="str">
        <f t="shared" si="9"/>
        <v>RDE_Application Interface.data_externalid</v>
      </c>
      <c r="F153">
        <v>728</v>
      </c>
      <c r="H153" t="str">
        <f t="shared" si="12"/>
        <v>Application Interface</v>
      </c>
      <c r="K153" t="s">
        <v>29</v>
      </c>
      <c r="N153" t="s">
        <v>30</v>
      </c>
      <c r="O153" t="s">
        <v>31</v>
      </c>
      <c r="P153" t="s">
        <v>11</v>
      </c>
      <c r="Q153">
        <v>50</v>
      </c>
      <c r="R153" t="s">
        <v>32</v>
      </c>
      <c r="U153" s="23" t="str">
        <f t="shared" si="13"/>
        <v>No</v>
      </c>
      <c r="V153" s="26"/>
      <c r="W153" s="26"/>
      <c r="X153" s="20"/>
      <c r="Y153" s="20"/>
      <c r="Z153" s="1" t="s">
        <v>0</v>
      </c>
      <c r="AA153" s="20"/>
      <c r="AB153" s="24" t="s">
        <v>13</v>
      </c>
      <c r="AD153" s="25"/>
      <c r="AE153" s="24"/>
      <c r="AF153" t="s">
        <v>35</v>
      </c>
      <c r="AG153" t="s">
        <v>699</v>
      </c>
      <c r="AJ153" t="s">
        <v>701</v>
      </c>
      <c r="AK153" t="s">
        <v>712</v>
      </c>
    </row>
    <row r="154" spans="1:37">
      <c r="D154" t="str">
        <f t="shared" si="8"/>
        <v>RDE_Application Interface</v>
      </c>
      <c r="E154" t="str">
        <f t="shared" si="9"/>
        <v>RDE_Application Interface.data_name</v>
      </c>
      <c r="F154">
        <v>729</v>
      </c>
      <c r="H154" t="str">
        <f t="shared" si="12"/>
        <v>Application Interface</v>
      </c>
      <c r="K154" t="s">
        <v>41</v>
      </c>
      <c r="L154" t="s">
        <v>0</v>
      </c>
      <c r="N154" t="s">
        <v>38</v>
      </c>
      <c r="O154" t="s">
        <v>39</v>
      </c>
      <c r="P154" t="s">
        <v>11</v>
      </c>
      <c r="Q154">
        <v>900</v>
      </c>
      <c r="R154" t="s">
        <v>657</v>
      </c>
      <c r="U154" s="23" t="str">
        <f t="shared" si="13"/>
        <v>No</v>
      </c>
      <c r="V154" s="26"/>
      <c r="W154" s="26"/>
      <c r="X154" s="20"/>
      <c r="Y154" s="20"/>
      <c r="Z154" s="1" t="s">
        <v>0</v>
      </c>
      <c r="AA154" s="20"/>
      <c r="AB154" s="24" t="s">
        <v>8</v>
      </c>
      <c r="AC154" s="25" t="s">
        <v>686</v>
      </c>
      <c r="AD154" s="24" t="s">
        <v>46</v>
      </c>
      <c r="AF154" t="s">
        <v>35</v>
      </c>
      <c r="AG154" t="s">
        <v>700</v>
      </c>
      <c r="AJ154" t="s">
        <v>701</v>
      </c>
      <c r="AK154" t="s">
        <v>713</v>
      </c>
    </row>
    <row r="155" spans="1:37">
      <c r="D155" t="str">
        <f t="shared" si="8"/>
        <v>RDE_Application Interface</v>
      </c>
      <c r="E155" t="str">
        <f t="shared" si="9"/>
        <v>RDE_Application Interface.rde_app_interface_data</v>
      </c>
      <c r="F155">
        <v>730</v>
      </c>
      <c r="H155" t="str">
        <f t="shared" si="12"/>
        <v>Application Interface</v>
      </c>
      <c r="K155" t="s">
        <v>36</v>
      </c>
      <c r="M155" t="s">
        <v>0</v>
      </c>
      <c r="N155" t="s">
        <v>658</v>
      </c>
      <c r="O155" t="s">
        <v>659</v>
      </c>
      <c r="P155" t="s">
        <v>11</v>
      </c>
      <c r="Q155">
        <v>250</v>
      </c>
      <c r="U155" s="23" t="str">
        <f t="shared" si="13"/>
        <v>No</v>
      </c>
      <c r="V155" s="26"/>
      <c r="W155" s="26"/>
      <c r="X155" s="20"/>
      <c r="Y155" s="20"/>
      <c r="Z155" s="1" t="s">
        <v>0</v>
      </c>
      <c r="AA155" s="20"/>
      <c r="AB155" s="24" t="s">
        <v>13</v>
      </c>
      <c r="AC155" s="25" t="s">
        <v>686</v>
      </c>
      <c r="AD155" s="24" t="s">
        <v>694</v>
      </c>
      <c r="AF155" t="s">
        <v>698</v>
      </c>
      <c r="AG155" t="s">
        <v>695</v>
      </c>
      <c r="AJ155" t="s">
        <v>701</v>
      </c>
      <c r="AK155" t="s">
        <v>702</v>
      </c>
    </row>
    <row r="156" spans="1:37">
      <c r="D156" t="str">
        <f t="shared" si="8"/>
        <v>RDE_Application Interface</v>
      </c>
      <c r="E156" t="str">
        <f t="shared" si="9"/>
        <v>RDE_Application Interface.data_note</v>
      </c>
      <c r="F156">
        <v>731</v>
      </c>
      <c r="H156" t="str">
        <f t="shared" si="12"/>
        <v>Application Interface</v>
      </c>
      <c r="N156" t="s">
        <v>47</v>
      </c>
      <c r="O156" t="s">
        <v>48</v>
      </c>
      <c r="P156" t="s">
        <v>11</v>
      </c>
      <c r="Q156">
        <v>250</v>
      </c>
      <c r="R156" t="s">
        <v>7</v>
      </c>
      <c r="U156" s="23" t="str">
        <f t="shared" si="13"/>
        <v>No</v>
      </c>
      <c r="V156" s="26"/>
      <c r="W156" s="26"/>
      <c r="X156" s="20"/>
      <c r="Y156" s="20"/>
      <c r="Z156" s="1" t="s">
        <v>0</v>
      </c>
      <c r="AA156" s="20"/>
      <c r="AB156" s="24" t="s">
        <v>13</v>
      </c>
      <c r="AC156" s="25"/>
      <c r="AD156" s="24"/>
    </row>
    <row r="157" spans="1:37">
      <c r="D157" t="str">
        <f t="shared" si="8"/>
        <v>RDE_Application Interface</v>
      </c>
      <c r="E157" t="str">
        <f t="shared" si="9"/>
        <v>RDE_Application Interface.data_operationstate</v>
      </c>
      <c r="F157">
        <v>732</v>
      </c>
      <c r="H157" t="str">
        <f t="shared" si="12"/>
        <v>Application Interface</v>
      </c>
      <c r="N157" t="s">
        <v>49</v>
      </c>
      <c r="O157" t="s">
        <v>50</v>
      </c>
      <c r="P157" t="s">
        <v>51</v>
      </c>
      <c r="R157" t="s">
        <v>50</v>
      </c>
      <c r="U157" s="23" t="str">
        <f t="shared" si="13"/>
        <v>No</v>
      </c>
      <c r="V157" s="26"/>
      <c r="W157" s="26"/>
      <c r="X157" s="20"/>
      <c r="Y157" s="20"/>
      <c r="Z157" s="1" t="s">
        <v>0</v>
      </c>
      <c r="AA157" s="20"/>
      <c r="AB157" s="24" t="s">
        <v>8</v>
      </c>
      <c r="AC157" s="25"/>
      <c r="AD157" s="24"/>
    </row>
    <row r="158" spans="1:37">
      <c r="D158" t="str">
        <f t="shared" si="8"/>
        <v>RDE_Application Interface</v>
      </c>
      <c r="E158" t="str">
        <f t="shared" si="9"/>
        <v>RDE_Application Interface.data_origin</v>
      </c>
      <c r="F158">
        <v>733</v>
      </c>
      <c r="H158" t="str">
        <f t="shared" si="12"/>
        <v>Application Interface</v>
      </c>
      <c r="K158" t="s">
        <v>36</v>
      </c>
      <c r="L158" t="s">
        <v>8</v>
      </c>
      <c r="N158" t="s">
        <v>57</v>
      </c>
      <c r="O158" t="s">
        <v>58</v>
      </c>
      <c r="P158" t="s">
        <v>11</v>
      </c>
      <c r="Q158">
        <v>100</v>
      </c>
      <c r="R158" t="s">
        <v>7</v>
      </c>
      <c r="T158" t="s">
        <v>59</v>
      </c>
      <c r="U158" s="23" t="str">
        <f t="shared" si="13"/>
        <v>No</v>
      </c>
      <c r="V158" s="26"/>
      <c r="W158" s="26"/>
      <c r="X158" s="20"/>
      <c r="Y158" s="20"/>
      <c r="Z158" s="1" t="s">
        <v>0</v>
      </c>
      <c r="AA158" s="20"/>
      <c r="AB158" s="24" t="s">
        <v>13</v>
      </c>
      <c r="AC158" s="25"/>
      <c r="AD158" s="24"/>
    </row>
    <row r="159" spans="1:37">
      <c r="D159" t="str">
        <f t="shared" si="8"/>
        <v>RDE_Application Interface</v>
      </c>
      <c r="E159" t="str">
        <f t="shared" si="9"/>
        <v>RDE_Application Interface.data_source</v>
      </c>
      <c r="F159">
        <v>734</v>
      </c>
      <c r="H159" t="str">
        <f t="shared" si="12"/>
        <v>Application Interface</v>
      </c>
      <c r="N159" t="s">
        <v>60</v>
      </c>
      <c r="O159" t="s">
        <v>61</v>
      </c>
      <c r="P159" t="s">
        <v>11</v>
      </c>
      <c r="Q159">
        <v>512</v>
      </c>
      <c r="R159" t="s">
        <v>7</v>
      </c>
      <c r="U159" s="23" t="str">
        <f t="shared" si="13"/>
        <v>No</v>
      </c>
      <c r="V159" s="26"/>
      <c r="W159" s="26"/>
      <c r="X159" s="20"/>
      <c r="Y159" s="20"/>
      <c r="Z159" s="1" t="s">
        <v>0</v>
      </c>
      <c r="AA159" s="20"/>
      <c r="AB159" s="24" t="s">
        <v>13</v>
      </c>
      <c r="AC159" s="25"/>
      <c r="AD159" s="24"/>
    </row>
    <row r="160" spans="1:37">
      <c r="D160" t="str">
        <f t="shared" si="8"/>
        <v>RDE_Application Interface</v>
      </c>
      <c r="E160" t="str">
        <f t="shared" si="9"/>
        <v>RDE_Application Interface.data_updated_by</v>
      </c>
      <c r="F160">
        <v>735</v>
      </c>
      <c r="H160" t="str">
        <f t="shared" si="12"/>
        <v>Application Interface</v>
      </c>
      <c r="N160" t="s">
        <v>62</v>
      </c>
      <c r="O160" t="s">
        <v>63</v>
      </c>
      <c r="P160" t="s">
        <v>11</v>
      </c>
      <c r="Q160">
        <v>100</v>
      </c>
      <c r="R160" t="s">
        <v>7</v>
      </c>
      <c r="U160" s="23" t="str">
        <f t="shared" si="13"/>
        <v>No</v>
      </c>
      <c r="V160" s="26"/>
      <c r="W160" s="26"/>
      <c r="X160" s="20"/>
      <c r="Y160" s="20"/>
      <c r="Z160" s="1" t="s">
        <v>0</v>
      </c>
      <c r="AA160" s="20"/>
      <c r="AB160" s="24" t="s">
        <v>13</v>
      </c>
      <c r="AC160" s="25"/>
      <c r="AD160" s="24"/>
    </row>
    <row r="161" spans="4:37">
      <c r="D161" t="str">
        <f t="shared" si="8"/>
        <v>RDE_Application Interface</v>
      </c>
      <c r="E161" t="str">
        <f t="shared" si="9"/>
        <v>RDE_Application Interface.digest</v>
      </c>
      <c r="F161">
        <v>736</v>
      </c>
      <c r="H161" t="str">
        <f t="shared" si="12"/>
        <v>Application Interface</v>
      </c>
      <c r="N161" t="s">
        <v>64</v>
      </c>
      <c r="O161" t="s">
        <v>65</v>
      </c>
      <c r="P161" t="s">
        <v>11</v>
      </c>
      <c r="Q161">
        <v>40</v>
      </c>
      <c r="R161" t="s">
        <v>7</v>
      </c>
      <c r="U161" s="23" t="str">
        <f t="shared" si="13"/>
        <v>No</v>
      </c>
      <c r="V161" s="26"/>
      <c r="W161" s="26"/>
      <c r="X161" s="20"/>
      <c r="Y161" s="20"/>
      <c r="Z161" s="1" t="s">
        <v>0</v>
      </c>
      <c r="AA161" s="20"/>
      <c r="AB161" s="24" t="s">
        <v>13</v>
      </c>
      <c r="AC161" s="25"/>
      <c r="AD161" s="24"/>
    </row>
    <row r="162" spans="4:37">
      <c r="D162" t="str">
        <f t="shared" si="8"/>
        <v>RDE_Application Interface</v>
      </c>
      <c r="E162" t="str">
        <f t="shared" si="9"/>
        <v>RDE_Application Interface.document_list</v>
      </c>
      <c r="F162">
        <v>737</v>
      </c>
      <c r="H162" t="str">
        <f t="shared" si="12"/>
        <v>Application Interface</v>
      </c>
      <c r="N162" t="s">
        <v>66</v>
      </c>
      <c r="O162" t="s">
        <v>67</v>
      </c>
      <c r="P162" t="s">
        <v>11</v>
      </c>
      <c r="Q162">
        <v>50</v>
      </c>
      <c r="R162" t="s">
        <v>67</v>
      </c>
      <c r="U162" s="23" t="str">
        <f t="shared" si="13"/>
        <v>No</v>
      </c>
      <c r="V162" s="26"/>
      <c r="W162" s="26"/>
      <c r="X162" s="20"/>
      <c r="Y162" s="20"/>
      <c r="Z162" s="20"/>
      <c r="AA162" s="20"/>
      <c r="AB162" s="24" t="s">
        <v>13</v>
      </c>
      <c r="AC162" s="25"/>
      <c r="AD162" s="24"/>
    </row>
    <row r="163" spans="4:37">
      <c r="D163" t="str">
        <f t="shared" si="8"/>
        <v>RDE_Application Interface</v>
      </c>
      <c r="E163" t="str">
        <f t="shared" si="9"/>
        <v>RDE_Application Interface.rde_interface_frequency</v>
      </c>
      <c r="F163">
        <v>738</v>
      </c>
      <c r="H163" t="str">
        <f t="shared" si="12"/>
        <v>Application Interface</v>
      </c>
      <c r="M163" t="s">
        <v>0</v>
      </c>
      <c r="N163" t="s">
        <v>660</v>
      </c>
      <c r="O163" t="s">
        <v>661</v>
      </c>
      <c r="P163" t="s">
        <v>11</v>
      </c>
      <c r="Q163">
        <v>30</v>
      </c>
      <c r="R163" t="s">
        <v>662</v>
      </c>
      <c r="U163" s="23" t="str">
        <f t="shared" si="13"/>
        <v>No</v>
      </c>
      <c r="V163" s="26"/>
      <c r="W163" s="26"/>
      <c r="X163" s="20"/>
      <c r="Y163" s="20"/>
      <c r="Z163" s="20" t="s">
        <v>0</v>
      </c>
      <c r="AA163" s="20"/>
      <c r="AB163" s="24" t="s">
        <v>13</v>
      </c>
      <c r="AC163" s="25"/>
      <c r="AD163" s="24"/>
    </row>
    <row r="164" spans="4:37">
      <c r="D164" t="str">
        <f t="shared" si="8"/>
        <v>RDE_Application Interface</v>
      </c>
      <c r="E164" t="str">
        <f t="shared" si="9"/>
        <v>RDE_Application Interface.latitude</v>
      </c>
      <c r="F164">
        <v>739</v>
      </c>
      <c r="H164" t="str">
        <f t="shared" si="12"/>
        <v>Application Interface</v>
      </c>
      <c r="N164" t="s">
        <v>68</v>
      </c>
      <c r="O164" t="s">
        <v>69</v>
      </c>
      <c r="P164" t="s">
        <v>11</v>
      </c>
      <c r="Q164">
        <v>30</v>
      </c>
      <c r="R164" t="s">
        <v>662</v>
      </c>
      <c r="U164" s="23" t="str">
        <f t="shared" si="13"/>
        <v>No</v>
      </c>
      <c r="V164" s="26"/>
      <c r="W164" s="26"/>
      <c r="X164" s="20"/>
      <c r="Y164" s="20"/>
      <c r="Z164" s="1" t="s">
        <v>0</v>
      </c>
      <c r="AA164" s="20"/>
      <c r="AB164" s="24" t="s">
        <v>13</v>
      </c>
      <c r="AC164" s="25"/>
      <c r="AD164" s="24"/>
    </row>
    <row r="165" spans="4:37">
      <c r="D165" t="str">
        <f t="shared" si="8"/>
        <v>RDE_Application Interface</v>
      </c>
      <c r="E165" t="str">
        <f t="shared" si="9"/>
        <v>RDE_Application Interface.rde_interface_vol_average</v>
      </c>
      <c r="F165">
        <v>740</v>
      </c>
      <c r="H165" t="str">
        <f t="shared" si="12"/>
        <v>Application Interface</v>
      </c>
      <c r="M165" t="s">
        <v>0</v>
      </c>
      <c r="N165" t="s">
        <v>663</v>
      </c>
      <c r="O165" t="s">
        <v>664</v>
      </c>
      <c r="R165" t="s">
        <v>665</v>
      </c>
      <c r="U165" s="23" t="str">
        <f t="shared" si="13"/>
        <v>No</v>
      </c>
      <c r="V165" s="26"/>
      <c r="W165" s="26"/>
      <c r="X165" s="20"/>
      <c r="Y165" s="20"/>
      <c r="Z165" s="1" t="s">
        <v>0</v>
      </c>
      <c r="AA165" s="20"/>
      <c r="AB165" s="24" t="s">
        <v>13</v>
      </c>
      <c r="AC165" s="25"/>
      <c r="AD165" s="24"/>
    </row>
    <row r="166" spans="4:37">
      <c r="D166" t="str">
        <f t="shared" si="8"/>
        <v>RDE_Application Interface</v>
      </c>
      <c r="E166" t="str">
        <f t="shared" si="9"/>
        <v>RDE_Application Interface.longitude</v>
      </c>
      <c r="F166">
        <v>741</v>
      </c>
      <c r="H166" t="str">
        <f t="shared" si="12"/>
        <v>Application Interface</v>
      </c>
      <c r="N166" t="s">
        <v>70</v>
      </c>
      <c r="O166" t="s">
        <v>71</v>
      </c>
      <c r="P166" t="s">
        <v>11</v>
      </c>
      <c r="Q166">
        <v>30</v>
      </c>
      <c r="U166" s="23" t="str">
        <f t="shared" si="13"/>
        <v>No</v>
      </c>
      <c r="V166" s="26"/>
      <c r="W166" s="26"/>
      <c r="X166" s="20"/>
      <c r="Y166" s="20"/>
      <c r="Z166" s="1" t="s">
        <v>0</v>
      </c>
      <c r="AA166" s="20"/>
      <c r="AB166" s="24" t="s">
        <v>13</v>
      </c>
      <c r="AC166" s="25"/>
      <c r="AD166" s="24"/>
    </row>
    <row r="167" spans="4:37">
      <c r="D167" t="str">
        <f t="shared" si="8"/>
        <v>RDE_Application Interface</v>
      </c>
      <c r="E167" t="str">
        <f t="shared" si="9"/>
        <v>RDE_Application Interface.rde_interface_vol_peak</v>
      </c>
      <c r="F167">
        <v>742</v>
      </c>
      <c r="H167" t="str">
        <f t="shared" si="12"/>
        <v>Application Interface</v>
      </c>
      <c r="M167" t="s">
        <v>0</v>
      </c>
      <c r="N167" t="s">
        <v>666</v>
      </c>
      <c r="O167" t="s">
        <v>665</v>
      </c>
      <c r="P167" t="s">
        <v>11</v>
      </c>
      <c r="Q167">
        <v>50</v>
      </c>
      <c r="R167" t="s">
        <v>664</v>
      </c>
      <c r="U167" s="23" t="str">
        <f t="shared" si="13"/>
        <v>No</v>
      </c>
      <c r="V167" s="26"/>
      <c r="W167" s="26"/>
      <c r="X167" s="20"/>
      <c r="Y167" s="20"/>
      <c r="Z167" s="1" t="s">
        <v>0</v>
      </c>
      <c r="AA167" s="20"/>
      <c r="AB167" s="24" t="s">
        <v>13</v>
      </c>
      <c r="AC167" s="25"/>
      <c r="AD167" s="24"/>
    </row>
    <row r="168" spans="4:37">
      <c r="D168" t="str">
        <f t="shared" si="8"/>
        <v>RDE_Application Interface</v>
      </c>
      <c r="E168" t="str">
        <f t="shared" si="9"/>
        <v>RDE_Application Interface.state</v>
      </c>
      <c r="F168">
        <v>743</v>
      </c>
      <c r="H168" t="str">
        <f t="shared" si="12"/>
        <v>Application Interface</v>
      </c>
      <c r="N168" t="s">
        <v>72</v>
      </c>
      <c r="O168" t="s">
        <v>73</v>
      </c>
      <c r="P168" t="s">
        <v>11</v>
      </c>
      <c r="Q168">
        <v>50</v>
      </c>
      <c r="U168" s="23" t="str">
        <f t="shared" si="13"/>
        <v>No</v>
      </c>
      <c r="V168" s="26"/>
      <c r="W168" s="26"/>
      <c r="X168" s="20"/>
      <c r="Y168" s="20"/>
      <c r="Z168" s="1" t="s">
        <v>0</v>
      </c>
      <c r="AA168" s="20"/>
      <c r="AB168" s="24" t="s">
        <v>13</v>
      </c>
      <c r="AC168" s="25"/>
      <c r="AD168" s="24"/>
    </row>
    <row r="169" spans="4:37">
      <c r="D169" t="str">
        <f t="shared" si="8"/>
        <v>RDE_Application Interface</v>
      </c>
      <c r="E169" t="str">
        <f t="shared" si="9"/>
        <v>RDE_Application Interface.user_label</v>
      </c>
      <c r="F169">
        <v>744</v>
      </c>
      <c r="H169" t="str">
        <f t="shared" si="12"/>
        <v>Application Interface</v>
      </c>
      <c r="N169" t="s">
        <v>75</v>
      </c>
      <c r="O169" t="s">
        <v>76</v>
      </c>
      <c r="P169" t="s">
        <v>11</v>
      </c>
      <c r="Q169">
        <v>50</v>
      </c>
      <c r="R169" t="s">
        <v>77</v>
      </c>
      <c r="U169" s="23" t="str">
        <f t="shared" si="13"/>
        <v>No</v>
      </c>
      <c r="V169" s="26"/>
      <c r="W169" s="26"/>
      <c r="X169" s="20"/>
      <c r="Y169" s="20"/>
      <c r="Z169" s="1" t="s">
        <v>0</v>
      </c>
      <c r="AA169" s="20"/>
      <c r="AB169" s="24" t="s">
        <v>13</v>
      </c>
      <c r="AC169" s="25"/>
      <c r="AD169" s="24"/>
    </row>
    <row r="170" spans="4:37">
      <c r="D170" t="str">
        <f>IF(C170="",D167,C170)</f>
        <v>RDE_Application Interface</v>
      </c>
      <c r="E170" t="str">
        <f>D170&amp;"."&amp;N170</f>
        <v>RDE_Application Interface.system_status_enum</v>
      </c>
      <c r="F170">
        <v>745</v>
      </c>
      <c r="H170" t="str">
        <f t="shared" si="12"/>
        <v>Application Interface</v>
      </c>
      <c r="N170" t="s">
        <v>78</v>
      </c>
      <c r="O170" t="s">
        <v>79</v>
      </c>
      <c r="P170" t="s">
        <v>78</v>
      </c>
      <c r="Q170">
        <v>50</v>
      </c>
      <c r="R170" t="s">
        <v>7</v>
      </c>
      <c r="S170" t="s">
        <v>0</v>
      </c>
      <c r="U170" s="23" t="str">
        <f t="shared" si="13"/>
        <v>No</v>
      </c>
      <c r="V170" s="27"/>
      <c r="W170" s="23"/>
      <c r="X170" s="2" t="s">
        <v>7</v>
      </c>
      <c r="Y170" s="2"/>
      <c r="Z170" s="1" t="s">
        <v>0</v>
      </c>
      <c r="AB170" s="24" t="s">
        <v>13</v>
      </c>
      <c r="AC170" s="25"/>
      <c r="AD170" s="24"/>
    </row>
    <row r="171" spans="4:37">
      <c r="D171" t="str">
        <f>IF(C171="",D167,C171)</f>
        <v>RDE_Application Interface</v>
      </c>
      <c r="E171" t="str">
        <f t="shared" si="9"/>
        <v>RDE_Application Interface.environment_status_enum</v>
      </c>
      <c r="F171">
        <v>746</v>
      </c>
      <c r="H171" t="str">
        <f t="shared" si="12"/>
        <v>Application Interface</v>
      </c>
      <c r="N171" t="s">
        <v>84</v>
      </c>
      <c r="O171" t="s">
        <v>85</v>
      </c>
      <c r="P171" t="s">
        <v>84</v>
      </c>
      <c r="Q171">
        <v>50</v>
      </c>
      <c r="R171" t="s">
        <v>7</v>
      </c>
      <c r="S171" t="s">
        <v>0</v>
      </c>
      <c r="U171" s="23" t="str">
        <f t="shared" si="13"/>
        <v>No</v>
      </c>
      <c r="V171" s="27"/>
      <c r="W171" s="23"/>
      <c r="X171" s="2" t="s">
        <v>7</v>
      </c>
      <c r="Y171" s="2"/>
      <c r="Z171" s="1" t="s">
        <v>0</v>
      </c>
      <c r="AB171" s="24" t="s">
        <v>8</v>
      </c>
      <c r="AC171" s="25"/>
      <c r="AD171" s="24"/>
      <c r="AJ171" t="s">
        <v>701</v>
      </c>
      <c r="AK171" t="s">
        <v>86</v>
      </c>
    </row>
    <row r="172" spans="4:37">
      <c r="D172" t="str">
        <f>IF(C172="",D169,C172)</f>
        <v>RDE_Application Interface</v>
      </c>
      <c r="E172" t="str">
        <f t="shared" si="9"/>
        <v>RDE_Application Interface.system_status</v>
      </c>
      <c r="F172">
        <v>747</v>
      </c>
      <c r="H172" t="str">
        <f t="shared" si="12"/>
        <v>Application Interface</v>
      </c>
      <c r="L172" t="s">
        <v>37</v>
      </c>
      <c r="N172" t="s">
        <v>88</v>
      </c>
      <c r="O172" t="s">
        <v>667</v>
      </c>
      <c r="P172" t="s">
        <v>11</v>
      </c>
      <c r="Q172">
        <v>50</v>
      </c>
      <c r="R172" t="s">
        <v>7</v>
      </c>
      <c r="U172" s="23" t="str">
        <f t="shared" si="13"/>
        <v>No</v>
      </c>
      <c r="V172" s="26"/>
      <c r="W172" s="26"/>
      <c r="X172" s="20"/>
      <c r="Y172" s="20"/>
      <c r="Z172" s="1" t="s">
        <v>0</v>
      </c>
      <c r="AA172" s="20"/>
      <c r="AB172" s="24" t="s">
        <v>13</v>
      </c>
      <c r="AC172" s="25"/>
      <c r="AD172" s="24"/>
    </row>
    <row r="173" spans="4:37">
      <c r="D173" t="str">
        <f t="shared" si="8"/>
        <v>RDE_Application Interface</v>
      </c>
      <c r="E173" t="str">
        <f t="shared" si="9"/>
        <v>RDE_Application Interface.rde_data_system_status_int</v>
      </c>
      <c r="F173">
        <v>748</v>
      </c>
      <c r="H173" t="str">
        <f t="shared" si="12"/>
        <v>Application Interface</v>
      </c>
      <c r="K173" t="s">
        <v>36</v>
      </c>
      <c r="L173" t="s">
        <v>0</v>
      </c>
      <c r="M173" t="s">
        <v>0</v>
      </c>
      <c r="N173" t="s">
        <v>668</v>
      </c>
      <c r="O173" t="s">
        <v>79</v>
      </c>
      <c r="P173" t="s">
        <v>669</v>
      </c>
      <c r="Q173">
        <v>50</v>
      </c>
      <c r="R173" t="s">
        <v>7</v>
      </c>
      <c r="U173" s="23" t="str">
        <f t="shared" si="13"/>
        <v>No</v>
      </c>
      <c r="V173" s="26"/>
      <c r="W173" s="26"/>
      <c r="X173" s="20"/>
      <c r="Y173" s="20"/>
      <c r="Z173" s="1" t="s">
        <v>0</v>
      </c>
      <c r="AA173" s="20"/>
      <c r="AB173" s="24" t="s">
        <v>13</v>
      </c>
      <c r="AC173" s="25"/>
      <c r="AD173" s="24"/>
      <c r="AJ173" t="s">
        <v>701</v>
      </c>
      <c r="AK173" t="s">
        <v>715</v>
      </c>
    </row>
    <row r="174" spans="4:37">
      <c r="D174" t="str">
        <f t="shared" si="8"/>
        <v>RDE_Application Interface</v>
      </c>
      <c r="E174" t="str">
        <f t="shared" si="9"/>
        <v>RDE_Application Interface.environment_status</v>
      </c>
      <c r="F174">
        <v>749</v>
      </c>
      <c r="H174" t="str">
        <f t="shared" si="12"/>
        <v>Application Interface</v>
      </c>
      <c r="K174" t="s">
        <v>36</v>
      </c>
      <c r="L174" t="s">
        <v>0</v>
      </c>
      <c r="N174" t="s">
        <v>90</v>
      </c>
      <c r="O174" t="s">
        <v>91</v>
      </c>
      <c r="P174" t="s">
        <v>11</v>
      </c>
      <c r="Q174">
        <v>50</v>
      </c>
      <c r="R174" t="s">
        <v>670</v>
      </c>
      <c r="U174" s="23" t="str">
        <f t="shared" si="13"/>
        <v>No</v>
      </c>
      <c r="V174" s="26"/>
      <c r="W174" s="26"/>
      <c r="X174" s="20"/>
      <c r="Y174" s="20"/>
      <c r="Z174" s="1" t="s">
        <v>0</v>
      </c>
      <c r="AA174" s="20"/>
      <c r="AB174" s="24" t="s">
        <v>8</v>
      </c>
      <c r="AC174" s="25"/>
      <c r="AD174" s="24"/>
    </row>
    <row r="175" spans="4:37">
      <c r="D175" t="str">
        <f t="shared" si="8"/>
        <v>RDE_Application Interface</v>
      </c>
      <c r="E175" t="str">
        <f t="shared" si="9"/>
        <v>RDE_Application Interface.rde_data_long_name</v>
      </c>
      <c r="F175">
        <v>750</v>
      </c>
      <c r="H175" t="str">
        <f t="shared" si="12"/>
        <v>Application Interface</v>
      </c>
      <c r="K175" t="s">
        <v>36</v>
      </c>
      <c r="M175" t="s">
        <v>0</v>
      </c>
      <c r="N175" t="s">
        <v>671</v>
      </c>
      <c r="O175" t="s">
        <v>672</v>
      </c>
      <c r="P175" t="s">
        <v>11</v>
      </c>
      <c r="Q175">
        <v>50</v>
      </c>
      <c r="R175" t="s">
        <v>673</v>
      </c>
      <c r="U175" s="23" t="str">
        <f t="shared" si="13"/>
        <v>No</v>
      </c>
      <c r="V175" s="26"/>
      <c r="W175" s="26"/>
      <c r="X175" s="20"/>
      <c r="Y175" s="20"/>
      <c r="Z175" s="1" t="s">
        <v>0</v>
      </c>
      <c r="AA175" s="20"/>
      <c r="AB175" s="24" t="s">
        <v>13</v>
      </c>
      <c r="AC175" s="25"/>
      <c r="AD175" s="24"/>
      <c r="AF175" t="s">
        <v>698</v>
      </c>
      <c r="AG175" t="s">
        <v>696</v>
      </c>
      <c r="AJ175" t="s">
        <v>701</v>
      </c>
      <c r="AK175" t="s">
        <v>707</v>
      </c>
    </row>
    <row r="176" spans="4:37">
      <c r="D176" t="str">
        <f t="shared" si="8"/>
        <v>RDE_Application Interface</v>
      </c>
      <c r="E176" t="str">
        <f t="shared" si="9"/>
        <v>RDE_Application Interface.custom_attribute1</v>
      </c>
      <c r="F176">
        <v>751</v>
      </c>
      <c r="H176" t="str">
        <f t="shared" si="12"/>
        <v>Application Interface</v>
      </c>
      <c r="N176" t="s">
        <v>95</v>
      </c>
      <c r="O176" t="s">
        <v>96</v>
      </c>
      <c r="P176" t="s">
        <v>11</v>
      </c>
      <c r="Q176">
        <v>50</v>
      </c>
      <c r="R176" t="s">
        <v>673</v>
      </c>
      <c r="U176" s="23" t="str">
        <f t="shared" si="13"/>
        <v>No</v>
      </c>
      <c r="V176" s="26"/>
      <c r="W176" s="26"/>
      <c r="X176" s="20"/>
      <c r="Y176" s="20"/>
      <c r="Z176" s="1" t="s">
        <v>0</v>
      </c>
      <c r="AA176" s="20"/>
      <c r="AB176" s="24" t="s">
        <v>13</v>
      </c>
      <c r="AC176" s="25"/>
      <c r="AD176" s="24"/>
    </row>
    <row r="177" spans="4:37">
      <c r="D177" t="str">
        <f t="shared" si="8"/>
        <v>RDE_Application Interface</v>
      </c>
      <c r="E177" t="str">
        <f t="shared" si="9"/>
        <v>RDE_Application Interface.rde_data_interface_external_output</v>
      </c>
      <c r="F177">
        <v>752</v>
      </c>
      <c r="H177" t="str">
        <f t="shared" si="12"/>
        <v>Application Interface</v>
      </c>
      <c r="M177" t="s">
        <v>0</v>
      </c>
      <c r="N177" t="s">
        <v>674</v>
      </c>
      <c r="O177" t="s">
        <v>675</v>
      </c>
      <c r="P177" t="s">
        <v>11</v>
      </c>
      <c r="Q177">
        <v>50</v>
      </c>
      <c r="R177" t="s">
        <v>676</v>
      </c>
      <c r="U177" s="23" t="str">
        <f t="shared" si="13"/>
        <v>No</v>
      </c>
      <c r="V177" s="26"/>
      <c r="W177" s="26"/>
      <c r="X177" s="20"/>
      <c r="Y177" s="20"/>
      <c r="Z177" s="1" t="s">
        <v>0</v>
      </c>
      <c r="AA177" s="20"/>
      <c r="AB177" s="24" t="s">
        <v>13</v>
      </c>
      <c r="AC177" s="25" t="s">
        <v>686</v>
      </c>
      <c r="AD177" s="24" t="s">
        <v>687</v>
      </c>
      <c r="AF177" t="s">
        <v>698</v>
      </c>
      <c r="AG177" t="s">
        <v>685</v>
      </c>
      <c r="AJ177" t="s">
        <v>701</v>
      </c>
      <c r="AK177" t="s">
        <v>706</v>
      </c>
    </row>
    <row r="178" spans="4:37">
      <c r="D178" t="str">
        <f t="shared" si="8"/>
        <v>RDE_Application Interface</v>
      </c>
      <c r="E178" t="str">
        <f t="shared" si="9"/>
        <v>RDE_Application Interface.custom_attribute2</v>
      </c>
      <c r="F178">
        <v>753</v>
      </c>
      <c r="H178" t="str">
        <f t="shared" si="12"/>
        <v>Application Interface</v>
      </c>
      <c r="N178" t="s">
        <v>97</v>
      </c>
      <c r="O178" t="s">
        <v>98</v>
      </c>
      <c r="P178" t="s">
        <v>11</v>
      </c>
      <c r="Q178">
        <v>50</v>
      </c>
      <c r="R178" t="s">
        <v>676</v>
      </c>
      <c r="U178" s="23" t="str">
        <f t="shared" si="13"/>
        <v>No</v>
      </c>
      <c r="V178" s="26"/>
      <c r="W178" s="26"/>
      <c r="X178" s="20"/>
      <c r="Y178" s="20"/>
      <c r="Z178" s="1" t="s">
        <v>0</v>
      </c>
      <c r="AA178" s="20"/>
      <c r="AB178" s="24" t="s">
        <v>13</v>
      </c>
      <c r="AC178" s="25"/>
      <c r="AD178" s="24"/>
    </row>
    <row r="179" spans="4:37">
      <c r="D179" t="str">
        <f t="shared" si="8"/>
        <v>RDE_Application Interface</v>
      </c>
      <c r="E179" t="str">
        <f t="shared" si="9"/>
        <v>RDE_Application Interface.rde_data_application_interface_partner</v>
      </c>
      <c r="F179">
        <v>754</v>
      </c>
      <c r="H179" t="str">
        <f t="shared" si="12"/>
        <v>Application Interface</v>
      </c>
      <c r="M179" t="s">
        <v>0</v>
      </c>
      <c r="N179" t="s">
        <v>677</v>
      </c>
      <c r="O179" t="s">
        <v>678</v>
      </c>
      <c r="P179" t="s">
        <v>11</v>
      </c>
      <c r="Q179">
        <v>50</v>
      </c>
      <c r="R179" t="s">
        <v>679</v>
      </c>
      <c r="U179" s="23" t="str">
        <f t="shared" si="13"/>
        <v>No</v>
      </c>
      <c r="V179" s="26"/>
      <c r="W179" s="26"/>
      <c r="X179" s="20"/>
      <c r="Y179" s="20"/>
      <c r="Z179" s="1" t="s">
        <v>0</v>
      </c>
      <c r="AA179" s="20"/>
      <c r="AB179" s="24" t="s">
        <v>13</v>
      </c>
      <c r="AC179" s="25" t="s">
        <v>686</v>
      </c>
      <c r="AD179" s="24" t="s">
        <v>688</v>
      </c>
      <c r="AF179" t="s">
        <v>698</v>
      </c>
      <c r="AG179" t="s">
        <v>689</v>
      </c>
      <c r="AJ179" t="s">
        <v>701</v>
      </c>
      <c r="AK179" t="s">
        <v>703</v>
      </c>
    </row>
    <row r="180" spans="4:37">
      <c r="D180" t="str">
        <f t="shared" si="8"/>
        <v>RDE_Application Interface</v>
      </c>
      <c r="E180" t="str">
        <f t="shared" si="9"/>
        <v>RDE_Application Interface.custom_attribute3</v>
      </c>
      <c r="F180">
        <v>755</v>
      </c>
      <c r="H180" t="str">
        <f t="shared" si="12"/>
        <v>Application Interface</v>
      </c>
      <c r="N180" t="s">
        <v>99</v>
      </c>
      <c r="O180" t="s">
        <v>100</v>
      </c>
      <c r="P180" t="s">
        <v>11</v>
      </c>
      <c r="Q180">
        <v>50</v>
      </c>
      <c r="R180" t="s">
        <v>679</v>
      </c>
      <c r="U180" s="23" t="str">
        <f t="shared" si="13"/>
        <v>No</v>
      </c>
      <c r="V180" s="26"/>
      <c r="W180" s="26"/>
      <c r="X180" s="20"/>
      <c r="Y180" s="20"/>
      <c r="Z180" s="1" t="s">
        <v>0</v>
      </c>
      <c r="AA180" s="20"/>
      <c r="AB180" s="24" t="s">
        <v>13</v>
      </c>
      <c r="AC180" s="25"/>
      <c r="AD180" s="24"/>
    </row>
    <row r="181" spans="4:37">
      <c r="D181" t="str">
        <f t="shared" si="8"/>
        <v>RDE_Application Interface</v>
      </c>
      <c r="E181" t="str">
        <f t="shared" si="9"/>
        <v>RDE_Application Interface.rde_data_application_interface_technology</v>
      </c>
      <c r="F181">
        <v>756</v>
      </c>
      <c r="H181" t="str">
        <f t="shared" si="12"/>
        <v>Application Interface</v>
      </c>
      <c r="K181" t="s">
        <v>36</v>
      </c>
      <c r="M181" t="s">
        <v>0</v>
      </c>
      <c r="N181" t="s">
        <v>680</v>
      </c>
      <c r="O181" t="s">
        <v>681</v>
      </c>
      <c r="P181" t="s">
        <v>11</v>
      </c>
      <c r="Q181">
        <v>50</v>
      </c>
      <c r="R181" t="s">
        <v>682</v>
      </c>
      <c r="U181" s="23" t="str">
        <f t="shared" si="13"/>
        <v>No</v>
      </c>
      <c r="V181" s="26"/>
      <c r="W181" s="26"/>
      <c r="X181" s="20"/>
      <c r="Y181" s="20"/>
      <c r="Z181" s="1" t="s">
        <v>0</v>
      </c>
      <c r="AA181" s="20"/>
      <c r="AB181" s="24" t="s">
        <v>13</v>
      </c>
      <c r="AC181" s="25" t="s">
        <v>686</v>
      </c>
      <c r="AD181" s="24" t="s">
        <v>690</v>
      </c>
      <c r="AF181" t="s">
        <v>698</v>
      </c>
      <c r="AG181" t="s">
        <v>691</v>
      </c>
      <c r="AJ181" t="s">
        <v>701</v>
      </c>
      <c r="AK181" t="s">
        <v>704</v>
      </c>
    </row>
    <row r="182" spans="4:37">
      <c r="D182" t="str">
        <f t="shared" si="8"/>
        <v>RDE_Application Interface</v>
      </c>
      <c r="E182" t="str">
        <f t="shared" si="9"/>
        <v>RDE_Application Interface.custom_attribute4</v>
      </c>
      <c r="F182">
        <v>757</v>
      </c>
      <c r="H182" t="str">
        <f t="shared" si="12"/>
        <v>Application Interface</v>
      </c>
      <c r="N182" t="s">
        <v>101</v>
      </c>
      <c r="O182" t="s">
        <v>102</v>
      </c>
      <c r="P182" t="s">
        <v>11</v>
      </c>
      <c r="Q182">
        <v>50</v>
      </c>
      <c r="R182" t="s">
        <v>682</v>
      </c>
      <c r="U182" s="23" t="str">
        <f t="shared" si="13"/>
        <v>No</v>
      </c>
      <c r="V182" s="26"/>
      <c r="W182" s="26"/>
      <c r="X182" s="20"/>
      <c r="Y182" s="20"/>
      <c r="Z182" s="1" t="s">
        <v>0</v>
      </c>
      <c r="AA182" s="20"/>
      <c r="AB182" s="24" t="s">
        <v>13</v>
      </c>
      <c r="AC182" s="25"/>
      <c r="AD182" s="24"/>
    </row>
    <row r="183" spans="4:37">
      <c r="D183" t="str">
        <f t="shared" si="8"/>
        <v>RDE_Application Interface</v>
      </c>
      <c r="E183" t="str">
        <f t="shared" si="9"/>
        <v>RDE_Application Interface.rde_data_app_interface_external_input</v>
      </c>
      <c r="F183">
        <v>758</v>
      </c>
      <c r="H183" t="str">
        <f t="shared" si="12"/>
        <v>Application Interface</v>
      </c>
      <c r="M183" t="s">
        <v>0</v>
      </c>
      <c r="N183" t="s">
        <v>683</v>
      </c>
      <c r="O183" t="s">
        <v>684</v>
      </c>
      <c r="P183" t="s">
        <v>11</v>
      </c>
      <c r="Q183">
        <v>50</v>
      </c>
      <c r="R183" t="s">
        <v>676</v>
      </c>
      <c r="U183" s="23" t="str">
        <f t="shared" si="13"/>
        <v>No</v>
      </c>
      <c r="V183" s="26"/>
      <c r="W183" s="26"/>
      <c r="X183" s="20"/>
      <c r="Y183" s="20"/>
      <c r="Z183" s="1" t="s">
        <v>0</v>
      </c>
      <c r="AA183" s="20"/>
      <c r="AB183" s="24" t="s">
        <v>13</v>
      </c>
      <c r="AC183" s="28" t="s">
        <v>686</v>
      </c>
      <c r="AD183" s="24" t="s">
        <v>692</v>
      </c>
      <c r="AF183" t="s">
        <v>698</v>
      </c>
      <c r="AG183" t="s">
        <v>693</v>
      </c>
      <c r="AJ183" t="s">
        <v>701</v>
      </c>
      <c r="AK183" t="s">
        <v>705</v>
      </c>
    </row>
    <row r="184" spans="4:37">
      <c r="D184" t="str">
        <f t="shared" si="8"/>
        <v>RDE_Application Interface</v>
      </c>
      <c r="E184" t="str">
        <f t="shared" si="9"/>
        <v>RDE_Application Interface.custom_attribute5</v>
      </c>
      <c r="F184">
        <v>759</v>
      </c>
      <c r="H184" t="str">
        <f t="shared" si="12"/>
        <v>Application Interface</v>
      </c>
      <c r="N184" t="s">
        <v>103</v>
      </c>
      <c r="O184" t="s">
        <v>104</v>
      </c>
      <c r="P184" t="s">
        <v>11</v>
      </c>
      <c r="Q184">
        <v>50</v>
      </c>
      <c r="R184" t="s">
        <v>676</v>
      </c>
      <c r="U184" s="23" t="str">
        <f t="shared" si="13"/>
        <v>No</v>
      </c>
      <c r="V184" s="26"/>
      <c r="W184" s="26"/>
      <c r="X184" s="20"/>
      <c r="Y184" s="20"/>
      <c r="Z184" s="1" t="s">
        <v>0</v>
      </c>
      <c r="AA184" s="20"/>
      <c r="AB184" s="24" t="s">
        <v>13</v>
      </c>
      <c r="AD184" s="29"/>
      <c r="AE184" s="24"/>
      <c r="AF184" s="24"/>
    </row>
    <row r="185" spans="4:37">
      <c r="D185" t="str">
        <f t="shared" si="8"/>
        <v>RDE_Application Interface</v>
      </c>
      <c r="E185" t="str">
        <f t="shared" si="9"/>
        <v>RDE_Application Interface.cmdbid</v>
      </c>
      <c r="F185">
        <v>760</v>
      </c>
      <c r="H185" t="str">
        <f t="shared" si="12"/>
        <v>Application Interface</v>
      </c>
      <c r="N185" t="s">
        <v>105</v>
      </c>
      <c r="O185" t="s">
        <v>106</v>
      </c>
      <c r="P185" t="s">
        <v>11</v>
      </c>
      <c r="Q185">
        <v>32</v>
      </c>
      <c r="R185" t="s">
        <v>107</v>
      </c>
      <c r="U185" s="23" t="str">
        <f t="shared" si="13"/>
        <v>No</v>
      </c>
      <c r="V185" s="30"/>
      <c r="W185" s="30"/>
      <c r="X185" s="20"/>
      <c r="Y185" s="20"/>
      <c r="Z185" s="1" t="s">
        <v>0</v>
      </c>
      <c r="AA185" s="22"/>
      <c r="AB185" s="24" t="s">
        <v>13</v>
      </c>
      <c r="AD185" s="25"/>
      <c r="AE185" s="24"/>
      <c r="AF185" s="24"/>
    </row>
    <row r="186" spans="4:37">
      <c r="D186" t="str">
        <f t="shared" si="8"/>
        <v>RDE_Application Interface</v>
      </c>
      <c r="E186" t="str">
        <f t="shared" si="9"/>
        <v>RDE_Application Interface.markasdelete</v>
      </c>
      <c r="F186">
        <v>761</v>
      </c>
      <c r="H186" t="str">
        <f t="shared" si="12"/>
        <v>Application Interface</v>
      </c>
      <c r="N186" t="s">
        <v>110</v>
      </c>
      <c r="O186" t="s">
        <v>111</v>
      </c>
      <c r="P186" t="s">
        <v>112</v>
      </c>
      <c r="R186" t="s">
        <v>113</v>
      </c>
      <c r="U186" s="23" t="str">
        <f t="shared" si="13"/>
        <v>No</v>
      </c>
      <c r="V186" s="30"/>
      <c r="W186" s="30"/>
      <c r="X186" s="20"/>
      <c r="Y186" s="20"/>
      <c r="Z186" s="1" t="s">
        <v>0</v>
      </c>
      <c r="AA186" s="22"/>
      <c r="AB186" s="24" t="s">
        <v>13</v>
      </c>
      <c r="AD186" s="25"/>
      <c r="AE186" s="24"/>
      <c r="AF186" s="24"/>
    </row>
    <row r="187" spans="4:37">
      <c r="D187" t="str">
        <f t="shared" si="8"/>
        <v>RDE_Application Interface</v>
      </c>
      <c r="E187" t="str">
        <f t="shared" si="9"/>
        <v>RDE_Application Interface.related_ciexternalid</v>
      </c>
      <c r="F187">
        <v>762</v>
      </c>
      <c r="H187" t="str">
        <f t="shared" si="12"/>
        <v>Application Interface</v>
      </c>
      <c r="N187" t="s">
        <v>114</v>
      </c>
      <c r="O187" t="s">
        <v>115</v>
      </c>
      <c r="P187" t="s">
        <v>11</v>
      </c>
      <c r="Q187">
        <v>50</v>
      </c>
      <c r="R187" t="s">
        <v>116</v>
      </c>
      <c r="U187" s="23" t="str">
        <f t="shared" si="13"/>
        <v>No</v>
      </c>
      <c r="V187" s="21"/>
      <c r="W187" s="21"/>
      <c r="X187" s="20"/>
      <c r="Y187" s="20"/>
      <c r="Z187" s="1" t="s">
        <v>0</v>
      </c>
      <c r="AA187" s="20"/>
      <c r="AB187" s="24" t="s">
        <v>13</v>
      </c>
      <c r="AD187" s="25"/>
      <c r="AE187" s="24"/>
      <c r="AF187" s="24"/>
    </row>
    <row r="188" spans="4:37">
      <c r="D188" t="str">
        <f t="shared" si="8"/>
        <v>RDE_Application Interface</v>
      </c>
      <c r="E188" t="str">
        <f t="shared" si="9"/>
        <v>RDE_Application Interface.related_cit</v>
      </c>
      <c r="F188">
        <v>763</v>
      </c>
      <c r="H188" t="str">
        <f t="shared" si="12"/>
        <v>Application Interface</v>
      </c>
      <c r="N188" t="s">
        <v>117</v>
      </c>
      <c r="O188" t="s">
        <v>118</v>
      </c>
      <c r="P188" t="s">
        <v>11</v>
      </c>
      <c r="Q188">
        <v>100</v>
      </c>
      <c r="R188" t="s">
        <v>119</v>
      </c>
      <c r="U188" s="23" t="str">
        <f t="shared" si="13"/>
        <v>No</v>
      </c>
      <c r="V188" s="21"/>
      <c r="W188" s="21"/>
      <c r="X188" s="20"/>
      <c r="Y188" s="20"/>
      <c r="Z188" s="1" t="s">
        <v>0</v>
      </c>
      <c r="AA188" s="20"/>
      <c r="AB188" s="24" t="s">
        <v>13</v>
      </c>
      <c r="AD188" s="25"/>
      <c r="AE188" s="24"/>
      <c r="AF188" s="24"/>
    </row>
    <row r="189" spans="4:37">
      <c r="D189" t="str">
        <f t="shared" si="8"/>
        <v>RDE_Application Interface</v>
      </c>
      <c r="E189" t="str">
        <f t="shared" si="9"/>
        <v>RDE_Application Interface.business_criticality_level</v>
      </c>
      <c r="F189">
        <v>764</v>
      </c>
      <c r="H189" t="str">
        <f t="shared" si="12"/>
        <v>Application Interface</v>
      </c>
      <c r="N189" t="s">
        <v>4</v>
      </c>
      <c r="O189" t="s">
        <v>5</v>
      </c>
      <c r="P189" t="s">
        <v>6</v>
      </c>
      <c r="R189" t="s">
        <v>7</v>
      </c>
      <c r="U189" s="23" t="str">
        <f t="shared" si="13"/>
        <v>No</v>
      </c>
      <c r="V189" s="26"/>
      <c r="W189" s="26"/>
      <c r="X189" s="20"/>
      <c r="Y189" s="20"/>
      <c r="Z189" s="1" t="s">
        <v>0</v>
      </c>
      <c r="AA189" s="20"/>
      <c r="AB189" s="24" t="s">
        <v>8</v>
      </c>
      <c r="AD189" s="28"/>
      <c r="AE189" s="24"/>
      <c r="AF189" s="24"/>
    </row>
    <row r="190" spans="4:37">
      <c r="AF190" s="24"/>
    </row>
  </sheetData>
  <autoFilter ref="A1:AL189">
    <filterColumn colId="3"/>
    <filterColumn colId="13"/>
    <filterColumn colId="31"/>
    <filterColumn colId="32"/>
    <filterColumn colId="35"/>
  </autoFilter>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sheetPr codeName="Sheet2" filterMode="1"/>
  <dimension ref="A1:H147"/>
  <sheetViews>
    <sheetView workbookViewId="0">
      <selection activeCell="C81" sqref="B81:C82"/>
    </sheetView>
  </sheetViews>
  <sheetFormatPr defaultRowHeight="12.75"/>
  <cols>
    <col min="1" max="1" width="2.875" bestFit="1" customWidth="1"/>
    <col min="2" max="4" width="31.75" customWidth="1"/>
    <col min="5" max="5" width="28.25" customWidth="1"/>
    <col min="6" max="6" width="21" bestFit="1" customWidth="1"/>
  </cols>
  <sheetData>
    <row r="1" spans="1:6" ht="16.5">
      <c r="A1" t="s">
        <v>626</v>
      </c>
      <c r="B1" t="s">
        <v>582</v>
      </c>
      <c r="C1" s="13" t="s">
        <v>642</v>
      </c>
      <c r="E1" t="s">
        <v>563</v>
      </c>
      <c r="F1" t="s">
        <v>564</v>
      </c>
    </row>
    <row r="2" spans="1:6" hidden="1">
      <c r="A2">
        <v>1</v>
      </c>
      <c r="B2" t="s">
        <v>139</v>
      </c>
      <c r="C2" t="s">
        <v>643</v>
      </c>
      <c r="D2" t="str">
        <f>IF(C2=F2,"Equal","Different")</f>
        <v>Equal</v>
      </c>
      <c r="E2" s="4" t="s">
        <v>135</v>
      </c>
      <c r="F2" s="5" t="s">
        <v>136</v>
      </c>
    </row>
    <row r="3" spans="1:6" ht="15" hidden="1">
      <c r="A3">
        <v>2</v>
      </c>
      <c r="B3" s="19" t="s">
        <v>134</v>
      </c>
      <c r="C3" s="19" t="s">
        <v>131</v>
      </c>
      <c r="D3" t="s">
        <v>648</v>
      </c>
      <c r="E3" s="4" t="s">
        <v>634</v>
      </c>
      <c r="F3" s="5" t="s">
        <v>635</v>
      </c>
    </row>
    <row r="4" spans="1:6" hidden="1">
      <c r="A4">
        <v>3</v>
      </c>
      <c r="B4" t="s">
        <v>40</v>
      </c>
      <c r="C4" s="15" t="s">
        <v>644</v>
      </c>
      <c r="D4" t="str">
        <f t="shared" ref="D4:D66" si="0">IF(C4=F4,"Equal","Different")</f>
        <v>Different</v>
      </c>
      <c r="E4" t="s">
        <v>38</v>
      </c>
      <c r="F4" t="s">
        <v>39</v>
      </c>
    </row>
    <row r="5" spans="1:6" hidden="1">
      <c r="A5">
        <v>4</v>
      </c>
      <c r="B5" t="s">
        <v>28</v>
      </c>
      <c r="C5" t="s">
        <v>21</v>
      </c>
      <c r="D5" t="str">
        <f t="shared" si="0"/>
        <v>Equal</v>
      </c>
      <c r="E5" t="s">
        <v>20</v>
      </c>
      <c r="F5" t="s">
        <v>21</v>
      </c>
    </row>
    <row r="6" spans="1:6" ht="25.5" hidden="1">
      <c r="A6">
        <v>5</v>
      </c>
      <c r="B6" t="s">
        <v>256</v>
      </c>
      <c r="C6" t="s">
        <v>252</v>
      </c>
      <c r="D6" t="str">
        <f t="shared" si="0"/>
        <v>Equal</v>
      </c>
      <c r="E6" s="4" t="s">
        <v>251</v>
      </c>
      <c r="F6" s="5" t="s">
        <v>252</v>
      </c>
    </row>
    <row r="7" spans="1:6" hidden="1">
      <c r="A7">
        <v>6</v>
      </c>
      <c r="B7" t="s">
        <v>583</v>
      </c>
      <c r="C7" s="16" t="s">
        <v>273</v>
      </c>
      <c r="D7" t="str">
        <f t="shared" si="0"/>
        <v>Different</v>
      </c>
      <c r="E7" s="4" t="s">
        <v>636</v>
      </c>
      <c r="F7" s="5"/>
    </row>
    <row r="8" spans="1:6" ht="25.5" hidden="1">
      <c r="A8">
        <v>7</v>
      </c>
      <c r="B8" t="s">
        <v>264</v>
      </c>
      <c r="C8" t="s">
        <v>261</v>
      </c>
      <c r="D8" t="str">
        <f t="shared" si="0"/>
        <v>Equal</v>
      </c>
      <c r="E8" s="4" t="s">
        <v>260</v>
      </c>
      <c r="F8" s="5" t="s">
        <v>261</v>
      </c>
    </row>
    <row r="9" spans="1:6" hidden="1">
      <c r="A9">
        <v>8</v>
      </c>
      <c r="B9" t="s">
        <v>266</v>
      </c>
      <c r="C9" t="s">
        <v>266</v>
      </c>
      <c r="D9" t="str">
        <f t="shared" si="0"/>
        <v>Equal</v>
      </c>
      <c r="E9" s="4" t="s">
        <v>265</v>
      </c>
      <c r="F9" s="5" t="s">
        <v>266</v>
      </c>
    </row>
    <row r="10" spans="1:6" hidden="1">
      <c r="A10">
        <v>9</v>
      </c>
      <c r="B10" t="s">
        <v>258</v>
      </c>
      <c r="C10" t="s">
        <v>258</v>
      </c>
      <c r="D10" t="str">
        <f t="shared" si="0"/>
        <v>Equal</v>
      </c>
      <c r="E10" s="4" t="s">
        <v>257</v>
      </c>
      <c r="F10" s="5" t="s">
        <v>258</v>
      </c>
    </row>
    <row r="11" spans="1:6" hidden="1">
      <c r="A11">
        <v>10</v>
      </c>
      <c r="B11" t="s">
        <v>143</v>
      </c>
      <c r="C11" t="s">
        <v>141</v>
      </c>
      <c r="D11" t="str">
        <f t="shared" si="0"/>
        <v>Equal</v>
      </c>
      <c r="E11" s="6" t="s">
        <v>140</v>
      </c>
      <c r="F11" s="7" t="s">
        <v>141</v>
      </c>
    </row>
    <row r="12" spans="1:6" hidden="1">
      <c r="A12">
        <v>11</v>
      </c>
      <c r="B12" t="s">
        <v>584</v>
      </c>
      <c r="C12" s="17"/>
      <c r="D12" t="str">
        <f t="shared" si="0"/>
        <v>Equal</v>
      </c>
      <c r="E12" t="s">
        <v>636</v>
      </c>
    </row>
    <row r="13" spans="1:6" hidden="1">
      <c r="A13">
        <v>12</v>
      </c>
      <c r="B13" t="s">
        <v>174</v>
      </c>
      <c r="C13" t="s">
        <v>174</v>
      </c>
      <c r="D13" t="str">
        <f t="shared" si="0"/>
        <v>Equal</v>
      </c>
      <c r="E13" s="4" t="s">
        <v>173</v>
      </c>
      <c r="F13" s="5" t="s">
        <v>174</v>
      </c>
    </row>
    <row r="14" spans="1:6" hidden="1">
      <c r="A14">
        <v>13</v>
      </c>
      <c r="B14" t="s">
        <v>181</v>
      </c>
      <c r="C14" t="s">
        <v>181</v>
      </c>
      <c r="D14" t="str">
        <f t="shared" si="0"/>
        <v>Equal</v>
      </c>
      <c r="E14" s="4" t="s">
        <v>180</v>
      </c>
      <c r="F14" s="5" t="s">
        <v>181</v>
      </c>
    </row>
    <row r="15" spans="1:6" hidden="1">
      <c r="A15">
        <v>14</v>
      </c>
      <c r="B15" t="s">
        <v>347</v>
      </c>
      <c r="C15" t="s">
        <v>343</v>
      </c>
      <c r="D15" t="str">
        <f t="shared" si="0"/>
        <v>Equal</v>
      </c>
      <c r="E15" s="4" t="s">
        <v>342</v>
      </c>
      <c r="F15" s="5" t="s">
        <v>343</v>
      </c>
    </row>
    <row r="16" spans="1:6" hidden="1">
      <c r="A16">
        <v>15</v>
      </c>
      <c r="B16" t="s">
        <v>352</v>
      </c>
      <c r="C16" t="s">
        <v>349</v>
      </c>
      <c r="D16" t="str">
        <f t="shared" si="0"/>
        <v>Equal</v>
      </c>
      <c r="E16" s="4" t="s">
        <v>348</v>
      </c>
      <c r="F16" s="5" t="s">
        <v>349</v>
      </c>
    </row>
    <row r="17" spans="1:6" hidden="1">
      <c r="A17">
        <v>16</v>
      </c>
      <c r="B17" t="s">
        <v>395</v>
      </c>
      <c r="C17" t="s">
        <v>393</v>
      </c>
      <c r="D17" t="str">
        <f t="shared" si="0"/>
        <v>Equal</v>
      </c>
      <c r="E17" s="4" t="s">
        <v>392</v>
      </c>
      <c r="F17" s="5" t="s">
        <v>393</v>
      </c>
    </row>
    <row r="18" spans="1:6" hidden="1">
      <c r="A18">
        <v>17</v>
      </c>
      <c r="B18" t="s">
        <v>149</v>
      </c>
      <c r="C18" t="s">
        <v>145</v>
      </c>
      <c r="D18" t="str">
        <f t="shared" si="0"/>
        <v>Equal</v>
      </c>
      <c r="E18" s="4" t="s">
        <v>144</v>
      </c>
      <c r="F18" s="5" t="s">
        <v>145</v>
      </c>
    </row>
    <row r="19" spans="1:6" hidden="1">
      <c r="A19">
        <v>18</v>
      </c>
      <c r="B19" t="s">
        <v>153</v>
      </c>
      <c r="C19" t="s">
        <v>151</v>
      </c>
      <c r="D19" t="str">
        <f t="shared" si="0"/>
        <v>Equal</v>
      </c>
      <c r="E19" s="4" t="s">
        <v>150</v>
      </c>
      <c r="F19" s="5" t="s">
        <v>151</v>
      </c>
    </row>
    <row r="20" spans="1:6" ht="25.5" hidden="1">
      <c r="A20">
        <v>19</v>
      </c>
      <c r="B20" t="s">
        <v>169</v>
      </c>
      <c r="C20" t="s">
        <v>166</v>
      </c>
      <c r="D20" t="str">
        <f t="shared" si="0"/>
        <v>Equal</v>
      </c>
      <c r="E20" s="4" t="s">
        <v>165</v>
      </c>
      <c r="F20" s="5" t="s">
        <v>166</v>
      </c>
    </row>
    <row r="21" spans="1:6" ht="25.5" hidden="1">
      <c r="A21">
        <v>20</v>
      </c>
      <c r="B21" t="s">
        <v>164</v>
      </c>
      <c r="C21" t="s">
        <v>162</v>
      </c>
      <c r="D21" t="str">
        <f t="shared" si="0"/>
        <v>Equal</v>
      </c>
      <c r="E21" s="4" t="s">
        <v>161</v>
      </c>
      <c r="F21" s="5" t="s">
        <v>162</v>
      </c>
    </row>
    <row r="22" spans="1:6" hidden="1">
      <c r="A22">
        <v>21</v>
      </c>
      <c r="B22" t="s">
        <v>171</v>
      </c>
      <c r="C22" t="s">
        <v>171</v>
      </c>
      <c r="D22" t="str">
        <f t="shared" si="0"/>
        <v>Equal</v>
      </c>
      <c r="E22" s="4" t="s">
        <v>170</v>
      </c>
      <c r="F22" s="5" t="s">
        <v>171</v>
      </c>
    </row>
    <row r="23" spans="1:6" hidden="1">
      <c r="A23">
        <v>22</v>
      </c>
      <c r="B23" t="s">
        <v>585</v>
      </c>
      <c r="C23" s="17"/>
      <c r="D23" t="str">
        <f t="shared" si="0"/>
        <v>Equal</v>
      </c>
      <c r="E23" t="s">
        <v>636</v>
      </c>
    </row>
    <row r="24" spans="1:6" ht="25.5" hidden="1">
      <c r="A24">
        <v>23</v>
      </c>
      <c r="B24" t="s">
        <v>200</v>
      </c>
      <c r="C24" t="s">
        <v>407</v>
      </c>
      <c r="D24" t="str">
        <f t="shared" si="0"/>
        <v>Different</v>
      </c>
      <c r="E24" s="4" t="s">
        <v>197</v>
      </c>
      <c r="F24" s="5" t="s">
        <v>198</v>
      </c>
    </row>
    <row r="25" spans="1:6" hidden="1">
      <c r="A25">
        <v>24</v>
      </c>
      <c r="B25" t="s">
        <v>586</v>
      </c>
      <c r="C25" t="s">
        <v>184</v>
      </c>
      <c r="D25" t="str">
        <f t="shared" si="0"/>
        <v>Different</v>
      </c>
      <c r="E25" t="s">
        <v>636</v>
      </c>
    </row>
    <row r="26" spans="1:6" hidden="1">
      <c r="A26">
        <v>25</v>
      </c>
      <c r="B26" t="s">
        <v>587</v>
      </c>
      <c r="C26" t="s">
        <v>189</v>
      </c>
      <c r="D26" t="str">
        <f t="shared" si="0"/>
        <v>Different</v>
      </c>
      <c r="E26" t="s">
        <v>636</v>
      </c>
    </row>
    <row r="27" spans="1:6" hidden="1">
      <c r="A27">
        <v>26</v>
      </c>
      <c r="B27" t="s">
        <v>588</v>
      </c>
      <c r="C27" t="s">
        <v>645</v>
      </c>
      <c r="D27" t="str">
        <f t="shared" si="0"/>
        <v>Different</v>
      </c>
      <c r="E27" t="s">
        <v>636</v>
      </c>
    </row>
    <row r="28" spans="1:6" ht="25.5" hidden="1">
      <c r="A28">
        <v>27</v>
      </c>
      <c r="B28" t="s">
        <v>160</v>
      </c>
      <c r="C28" t="s">
        <v>207</v>
      </c>
      <c r="D28" t="str">
        <f t="shared" si="0"/>
        <v>Equal</v>
      </c>
      <c r="E28" s="4" t="s">
        <v>206</v>
      </c>
      <c r="F28" s="5" t="s">
        <v>207</v>
      </c>
    </row>
    <row r="29" spans="1:6" hidden="1">
      <c r="A29">
        <v>28</v>
      </c>
      <c r="B29" t="s">
        <v>589</v>
      </c>
      <c r="C29" t="s">
        <v>214</v>
      </c>
      <c r="D29" t="str">
        <f t="shared" si="0"/>
        <v>Equal</v>
      </c>
      <c r="E29" s="4" t="s">
        <v>213</v>
      </c>
      <c r="F29" s="5" t="s">
        <v>214</v>
      </c>
    </row>
    <row r="30" spans="1:6" hidden="1">
      <c r="A30">
        <v>29</v>
      </c>
      <c r="B30" t="s">
        <v>590</v>
      </c>
      <c r="C30" t="s">
        <v>217</v>
      </c>
      <c r="D30" t="s">
        <v>649</v>
      </c>
      <c r="E30" s="4" t="s">
        <v>636</v>
      </c>
      <c r="F30" s="5"/>
    </row>
    <row r="31" spans="1:6" hidden="1">
      <c r="A31">
        <v>30</v>
      </c>
      <c r="B31" t="s">
        <v>446</v>
      </c>
      <c r="C31" t="s">
        <v>446</v>
      </c>
      <c r="D31" t="str">
        <f t="shared" si="0"/>
        <v>Equal</v>
      </c>
      <c r="E31" t="s">
        <v>445</v>
      </c>
      <c r="F31" t="s">
        <v>446</v>
      </c>
    </row>
    <row r="32" spans="1:6" hidden="1">
      <c r="A32">
        <v>31</v>
      </c>
      <c r="B32" t="s">
        <v>591</v>
      </c>
      <c r="C32" t="s">
        <v>542</v>
      </c>
      <c r="D32" t="str">
        <f t="shared" si="0"/>
        <v>Equal</v>
      </c>
      <c r="E32" t="s">
        <v>541</v>
      </c>
      <c r="F32" t="s">
        <v>542</v>
      </c>
    </row>
    <row r="33" spans="1:6" hidden="1">
      <c r="A33">
        <v>32</v>
      </c>
      <c r="B33" t="s">
        <v>592</v>
      </c>
      <c r="C33" t="s">
        <v>221</v>
      </c>
      <c r="D33" t="str">
        <f t="shared" si="0"/>
        <v>Equal</v>
      </c>
      <c r="E33" s="4" t="s">
        <v>220</v>
      </c>
      <c r="F33" s="5" t="s">
        <v>221</v>
      </c>
    </row>
    <row r="34" spans="1:6" hidden="1">
      <c r="A34">
        <v>33</v>
      </c>
      <c r="B34" t="s">
        <v>177</v>
      </c>
      <c r="C34" t="s">
        <v>177</v>
      </c>
      <c r="D34" t="str">
        <f t="shared" si="0"/>
        <v>Equal</v>
      </c>
      <c r="E34" s="4" t="s">
        <v>176</v>
      </c>
      <c r="F34" s="5" t="s">
        <v>177</v>
      </c>
    </row>
    <row r="35" spans="1:6" hidden="1">
      <c r="A35">
        <v>34</v>
      </c>
      <c r="B35" t="s">
        <v>593</v>
      </c>
      <c r="C35" t="s">
        <v>496</v>
      </c>
      <c r="D35" t="str">
        <f t="shared" si="0"/>
        <v>Different</v>
      </c>
    </row>
    <row r="36" spans="1:6" hidden="1">
      <c r="A36">
        <v>35</v>
      </c>
      <c r="B36" t="s">
        <v>245</v>
      </c>
      <c r="C36" t="s">
        <v>245</v>
      </c>
      <c r="D36" t="str">
        <f t="shared" si="0"/>
        <v>Equal</v>
      </c>
      <c r="E36" s="4" t="s">
        <v>244</v>
      </c>
      <c r="F36" s="5" t="s">
        <v>245</v>
      </c>
    </row>
    <row r="37" spans="1:6" hidden="1">
      <c r="A37">
        <v>36</v>
      </c>
      <c r="B37" t="s">
        <v>249</v>
      </c>
      <c r="C37" t="s">
        <v>249</v>
      </c>
      <c r="D37" t="str">
        <f t="shared" si="0"/>
        <v>Equal</v>
      </c>
      <c r="E37" s="4" t="s">
        <v>248</v>
      </c>
      <c r="F37" s="5" t="s">
        <v>249</v>
      </c>
    </row>
    <row r="38" spans="1:6" hidden="1">
      <c r="A38">
        <v>37</v>
      </c>
      <c r="B38" t="s">
        <v>594</v>
      </c>
      <c r="C38" t="s">
        <v>331</v>
      </c>
      <c r="D38" t="str">
        <f t="shared" si="0"/>
        <v>Equal</v>
      </c>
      <c r="E38" s="4" t="s">
        <v>330</v>
      </c>
      <c r="F38" s="5" t="s">
        <v>331</v>
      </c>
    </row>
    <row r="39" spans="1:6" hidden="1">
      <c r="A39">
        <v>38</v>
      </c>
      <c r="B39" t="s">
        <v>284</v>
      </c>
      <c r="C39" t="s">
        <v>284</v>
      </c>
      <c r="D39" t="str">
        <f t="shared" si="0"/>
        <v>Equal</v>
      </c>
      <c r="E39" s="4" t="s">
        <v>283</v>
      </c>
      <c r="F39" s="5" t="s">
        <v>284</v>
      </c>
    </row>
    <row r="40" spans="1:6" hidden="1">
      <c r="A40">
        <v>39</v>
      </c>
      <c r="B40" t="s">
        <v>297</v>
      </c>
      <c r="C40" t="s">
        <v>297</v>
      </c>
      <c r="D40" t="str">
        <f t="shared" si="0"/>
        <v>Equal</v>
      </c>
      <c r="E40" s="4" t="s">
        <v>296</v>
      </c>
      <c r="F40" s="5" t="s">
        <v>297</v>
      </c>
    </row>
    <row r="41" spans="1:6" hidden="1">
      <c r="A41">
        <v>40</v>
      </c>
      <c r="B41" t="s">
        <v>311</v>
      </c>
      <c r="C41" t="s">
        <v>311</v>
      </c>
      <c r="D41" t="str">
        <f t="shared" si="0"/>
        <v>Equal</v>
      </c>
      <c r="E41" s="4" t="s">
        <v>310</v>
      </c>
      <c r="F41" s="5" t="s">
        <v>311</v>
      </c>
    </row>
    <row r="42" spans="1:6" hidden="1">
      <c r="A42">
        <v>41</v>
      </c>
      <c r="B42" t="s">
        <v>595</v>
      </c>
      <c r="C42" t="s">
        <v>293</v>
      </c>
      <c r="D42" t="str">
        <f t="shared" si="0"/>
        <v>Different</v>
      </c>
    </row>
    <row r="43" spans="1:6" hidden="1">
      <c r="A43">
        <v>42</v>
      </c>
      <c r="B43" t="s">
        <v>596</v>
      </c>
      <c r="C43" t="s">
        <v>289</v>
      </c>
      <c r="D43" t="str">
        <f t="shared" si="0"/>
        <v>Equal</v>
      </c>
      <c r="E43" s="4" t="s">
        <v>288</v>
      </c>
      <c r="F43" s="5" t="s">
        <v>289</v>
      </c>
    </row>
    <row r="44" spans="1:6" ht="25.5" hidden="1">
      <c r="A44">
        <v>43</v>
      </c>
      <c r="B44" t="s">
        <v>315</v>
      </c>
      <c r="C44" t="s">
        <v>315</v>
      </c>
      <c r="D44" t="str">
        <f t="shared" si="0"/>
        <v>Equal</v>
      </c>
      <c r="E44" s="4" t="s">
        <v>314</v>
      </c>
      <c r="F44" s="5" t="s">
        <v>315</v>
      </c>
    </row>
    <row r="45" spans="1:6" hidden="1">
      <c r="A45">
        <v>44</v>
      </c>
      <c r="B45" t="s">
        <v>305</v>
      </c>
      <c r="C45" t="s">
        <v>305</v>
      </c>
      <c r="D45" t="str">
        <f t="shared" si="0"/>
        <v>Equal</v>
      </c>
      <c r="E45" s="4" t="s">
        <v>304</v>
      </c>
      <c r="F45" s="5" t="s">
        <v>305</v>
      </c>
    </row>
    <row r="46" spans="1:6" hidden="1">
      <c r="A46">
        <v>45</v>
      </c>
      <c r="B46" t="s">
        <v>308</v>
      </c>
      <c r="C46" t="s">
        <v>308</v>
      </c>
      <c r="D46" t="str">
        <f t="shared" si="0"/>
        <v>Equal</v>
      </c>
      <c r="E46" s="4" t="s">
        <v>307</v>
      </c>
      <c r="F46" s="5" t="s">
        <v>308</v>
      </c>
    </row>
    <row r="47" spans="1:6" hidden="1">
      <c r="A47">
        <v>46</v>
      </c>
      <c r="B47" t="s">
        <v>597</v>
      </c>
      <c r="C47" t="s">
        <v>328</v>
      </c>
      <c r="D47" t="str">
        <f t="shared" si="0"/>
        <v>Equal</v>
      </c>
      <c r="E47" s="4" t="s">
        <v>327</v>
      </c>
      <c r="F47" s="5" t="s">
        <v>328</v>
      </c>
    </row>
    <row r="48" spans="1:6" hidden="1">
      <c r="A48">
        <v>47</v>
      </c>
      <c r="B48" t="s">
        <v>598</v>
      </c>
      <c r="C48" t="s">
        <v>322</v>
      </c>
      <c r="D48" t="str">
        <f t="shared" si="0"/>
        <v>Different</v>
      </c>
    </row>
    <row r="49" spans="1:6" hidden="1">
      <c r="A49">
        <v>48</v>
      </c>
      <c r="B49" t="s">
        <v>319</v>
      </c>
      <c r="C49" t="s">
        <v>319</v>
      </c>
      <c r="D49" t="str">
        <f t="shared" si="0"/>
        <v>Equal</v>
      </c>
      <c r="E49" s="4" t="s">
        <v>318</v>
      </c>
      <c r="F49" s="5" t="s">
        <v>319</v>
      </c>
    </row>
    <row r="50" spans="1:6" hidden="1">
      <c r="A50">
        <v>49</v>
      </c>
      <c r="B50" t="s">
        <v>599</v>
      </c>
      <c r="C50" t="s">
        <v>325</v>
      </c>
      <c r="D50" t="str">
        <f t="shared" si="0"/>
        <v>Different</v>
      </c>
    </row>
    <row r="51" spans="1:6" hidden="1">
      <c r="A51">
        <v>50</v>
      </c>
      <c r="B51" t="s">
        <v>600</v>
      </c>
      <c r="C51" s="17"/>
      <c r="D51" t="str">
        <f t="shared" si="0"/>
        <v>Equal</v>
      </c>
    </row>
    <row r="52" spans="1:6" hidden="1">
      <c r="A52">
        <v>51</v>
      </c>
      <c r="B52" t="s">
        <v>601</v>
      </c>
      <c r="C52" s="17"/>
      <c r="D52" t="str">
        <f t="shared" si="0"/>
        <v>Equal</v>
      </c>
    </row>
    <row r="53" spans="1:6" hidden="1">
      <c r="A53">
        <v>52</v>
      </c>
      <c r="B53" t="s">
        <v>602</v>
      </c>
      <c r="C53" s="17"/>
      <c r="D53" t="str">
        <f t="shared" si="0"/>
        <v>Equal</v>
      </c>
    </row>
    <row r="54" spans="1:6" hidden="1">
      <c r="A54">
        <v>53</v>
      </c>
      <c r="B54" t="s">
        <v>603</v>
      </c>
      <c r="C54" s="17"/>
      <c r="D54" t="str">
        <f t="shared" si="0"/>
        <v>Equal</v>
      </c>
    </row>
    <row r="55" spans="1:6" hidden="1">
      <c r="A55">
        <v>54</v>
      </c>
      <c r="B55" t="s">
        <v>604</v>
      </c>
      <c r="C55" s="17"/>
      <c r="D55" t="str">
        <f t="shared" si="0"/>
        <v>Equal</v>
      </c>
    </row>
    <row r="56" spans="1:6" hidden="1">
      <c r="A56">
        <v>55</v>
      </c>
      <c r="B56" t="s">
        <v>605</v>
      </c>
      <c r="C56" s="17"/>
      <c r="D56" t="str">
        <f t="shared" si="0"/>
        <v>Equal</v>
      </c>
    </row>
    <row r="57" spans="1:6" hidden="1">
      <c r="A57">
        <v>56</v>
      </c>
      <c r="B57" t="s">
        <v>606</v>
      </c>
      <c r="C57" s="17"/>
      <c r="D57" t="str">
        <f t="shared" si="0"/>
        <v>Equal</v>
      </c>
    </row>
    <row r="58" spans="1:6" hidden="1">
      <c r="A58">
        <v>57</v>
      </c>
      <c r="B58" t="s">
        <v>607</v>
      </c>
      <c r="C58" t="s">
        <v>276</v>
      </c>
      <c r="D58" t="str">
        <f t="shared" si="0"/>
        <v>Different</v>
      </c>
    </row>
    <row r="59" spans="1:6" hidden="1">
      <c r="A59">
        <v>58</v>
      </c>
      <c r="B59" t="s">
        <v>608</v>
      </c>
      <c r="C59" t="s">
        <v>242</v>
      </c>
      <c r="D59" t="str">
        <f t="shared" si="0"/>
        <v>Equal</v>
      </c>
      <c r="E59" s="4" t="s">
        <v>241</v>
      </c>
      <c r="F59" s="5" t="s">
        <v>242</v>
      </c>
    </row>
    <row r="60" spans="1:6" hidden="1">
      <c r="A60">
        <v>59</v>
      </c>
      <c r="B60" t="s">
        <v>609</v>
      </c>
      <c r="C60" t="s">
        <v>229</v>
      </c>
      <c r="D60" t="str">
        <f t="shared" si="0"/>
        <v>Equal</v>
      </c>
      <c r="E60" s="4" t="s">
        <v>228</v>
      </c>
      <c r="F60" s="5" t="s">
        <v>229</v>
      </c>
    </row>
    <row r="61" spans="1:6" hidden="1">
      <c r="A61">
        <v>60</v>
      </c>
      <c r="B61" t="s">
        <v>610</v>
      </c>
      <c r="C61" t="s">
        <v>232</v>
      </c>
      <c r="D61" t="str">
        <f t="shared" si="0"/>
        <v>Equal</v>
      </c>
      <c r="E61" s="4" t="s">
        <v>231</v>
      </c>
      <c r="F61" s="5" t="s">
        <v>232</v>
      </c>
    </row>
    <row r="62" spans="1:6" hidden="1">
      <c r="A62">
        <v>61</v>
      </c>
      <c r="B62" t="s">
        <v>235</v>
      </c>
      <c r="C62" t="s">
        <v>235</v>
      </c>
      <c r="D62" t="str">
        <f t="shared" si="0"/>
        <v>Equal</v>
      </c>
      <c r="E62" s="4" t="s">
        <v>234</v>
      </c>
      <c r="F62" s="5" t="s">
        <v>235</v>
      </c>
    </row>
    <row r="63" spans="1:6" hidden="1">
      <c r="A63">
        <v>62</v>
      </c>
      <c r="B63" t="s">
        <v>611</v>
      </c>
      <c r="C63" t="s">
        <v>93</v>
      </c>
      <c r="D63" t="str">
        <f t="shared" si="0"/>
        <v>Different</v>
      </c>
    </row>
    <row r="64" spans="1:6" hidden="1">
      <c r="A64">
        <v>63</v>
      </c>
      <c r="B64" t="s">
        <v>612</v>
      </c>
      <c r="C64" t="s">
        <v>93</v>
      </c>
      <c r="D64" t="str">
        <f t="shared" si="0"/>
        <v>Different</v>
      </c>
    </row>
    <row r="65" spans="1:8" hidden="1">
      <c r="A65">
        <v>64</v>
      </c>
      <c r="B65" t="s">
        <v>334</v>
      </c>
      <c r="C65" t="s">
        <v>334</v>
      </c>
      <c r="D65" t="str">
        <f t="shared" si="0"/>
        <v>Different</v>
      </c>
    </row>
    <row r="66" spans="1:8" hidden="1">
      <c r="A66">
        <v>65</v>
      </c>
      <c r="B66" t="s">
        <v>280</v>
      </c>
      <c r="C66" t="s">
        <v>280</v>
      </c>
      <c r="D66" t="str">
        <f t="shared" si="0"/>
        <v>Equal</v>
      </c>
      <c r="E66" s="4" t="s">
        <v>279</v>
      </c>
      <c r="F66" s="5" t="s">
        <v>280</v>
      </c>
    </row>
    <row r="67" spans="1:8" hidden="1">
      <c r="A67">
        <v>66</v>
      </c>
      <c r="B67" t="s">
        <v>613</v>
      </c>
      <c r="C67" s="17"/>
      <c r="D67" t="str">
        <f t="shared" ref="D67:D84" si="1">IF(C67=F67,"Equal","Different")</f>
        <v>Equal</v>
      </c>
    </row>
    <row r="68" spans="1:8" hidden="1">
      <c r="A68">
        <v>67</v>
      </c>
      <c r="B68" t="s">
        <v>614</v>
      </c>
      <c r="C68" s="17"/>
      <c r="D68" t="str">
        <f t="shared" si="1"/>
        <v>Equal</v>
      </c>
    </row>
    <row r="69" spans="1:8" hidden="1">
      <c r="A69">
        <v>68</v>
      </c>
      <c r="B69" t="s">
        <v>301</v>
      </c>
      <c r="C69" t="s">
        <v>301</v>
      </c>
      <c r="D69" t="str">
        <f t="shared" si="1"/>
        <v>Equal</v>
      </c>
      <c r="E69" s="4" t="s">
        <v>300</v>
      </c>
      <c r="F69" s="5" t="s">
        <v>301</v>
      </c>
    </row>
    <row r="70" spans="1:8" hidden="1">
      <c r="A70">
        <v>69</v>
      </c>
      <c r="B70" t="s">
        <v>357</v>
      </c>
      <c r="C70" t="s">
        <v>357</v>
      </c>
      <c r="D70" t="str">
        <f t="shared" si="1"/>
        <v>Equal</v>
      </c>
      <c r="E70" s="4" t="s">
        <v>356</v>
      </c>
      <c r="F70" s="5" t="s">
        <v>357</v>
      </c>
    </row>
    <row r="71" spans="1:8" ht="15" hidden="1">
      <c r="A71">
        <v>70</v>
      </c>
      <c r="B71" s="19" t="s">
        <v>58</v>
      </c>
      <c r="C71" s="19" t="s">
        <v>58</v>
      </c>
      <c r="D71" t="s">
        <v>647</v>
      </c>
    </row>
    <row r="72" spans="1:8" hidden="1">
      <c r="A72">
        <v>71</v>
      </c>
      <c r="B72" t="s">
        <v>615</v>
      </c>
      <c r="C72" s="17"/>
      <c r="D72" t="str">
        <f t="shared" si="1"/>
        <v>Equal</v>
      </c>
    </row>
    <row r="73" spans="1:8" hidden="1">
      <c r="A73">
        <v>72</v>
      </c>
      <c r="B73" t="s">
        <v>616</v>
      </c>
      <c r="C73" s="17"/>
      <c r="D73" t="str">
        <f t="shared" si="1"/>
        <v>Equal</v>
      </c>
    </row>
    <row r="74" spans="1:8" hidden="1">
      <c r="A74">
        <v>73</v>
      </c>
      <c r="B74" t="s">
        <v>617</v>
      </c>
      <c r="C74" s="17"/>
      <c r="D74" t="str">
        <f t="shared" si="1"/>
        <v>Equal</v>
      </c>
    </row>
    <row r="75" spans="1:8" hidden="1">
      <c r="A75">
        <v>74</v>
      </c>
      <c r="B75" t="s">
        <v>61</v>
      </c>
      <c r="C75" s="17"/>
      <c r="D75" t="str">
        <f t="shared" si="1"/>
        <v>Equal</v>
      </c>
    </row>
    <row r="76" spans="1:8" hidden="1">
      <c r="A76">
        <v>75</v>
      </c>
      <c r="B76" t="s">
        <v>618</v>
      </c>
      <c r="C76" s="17" t="s">
        <v>301</v>
      </c>
      <c r="D76" t="str">
        <f t="shared" si="1"/>
        <v>Different</v>
      </c>
    </row>
    <row r="77" spans="1:8" hidden="1">
      <c r="A77">
        <v>76</v>
      </c>
      <c r="B77" t="s">
        <v>619</v>
      </c>
      <c r="C77" t="s">
        <v>338</v>
      </c>
      <c r="D77" t="str">
        <f t="shared" si="1"/>
        <v>Different</v>
      </c>
    </row>
    <row r="78" spans="1:8" hidden="1">
      <c r="A78">
        <v>77</v>
      </c>
      <c r="B78" t="s">
        <v>224</v>
      </c>
      <c r="C78" t="s">
        <v>224</v>
      </c>
      <c r="D78" t="str">
        <f t="shared" si="1"/>
        <v>Equal</v>
      </c>
      <c r="E78" s="4" t="s">
        <v>223</v>
      </c>
      <c r="F78" s="5" t="s">
        <v>224</v>
      </c>
    </row>
    <row r="79" spans="1:8" hidden="1">
      <c r="A79">
        <v>78</v>
      </c>
      <c r="B79" t="s">
        <v>620</v>
      </c>
      <c r="C79" s="17"/>
      <c r="D79" t="str">
        <f t="shared" si="1"/>
        <v>Equal</v>
      </c>
    </row>
    <row r="80" spans="1:8" ht="38.25" hidden="1">
      <c r="A80">
        <v>79</v>
      </c>
      <c r="B80" t="s">
        <v>621</v>
      </c>
      <c r="C80" t="s">
        <v>397</v>
      </c>
      <c r="D80" t="str">
        <f t="shared" si="1"/>
        <v>Equal</v>
      </c>
      <c r="E80" s="4" t="s">
        <v>396</v>
      </c>
      <c r="F80" s="1" t="s">
        <v>397</v>
      </c>
      <c r="G80" s="1" t="s">
        <v>4</v>
      </c>
      <c r="H80" s="2" t="s">
        <v>5</v>
      </c>
    </row>
    <row r="81" spans="1:4">
      <c r="A81">
        <v>80</v>
      </c>
      <c r="B81" t="s">
        <v>622</v>
      </c>
      <c r="C81" t="s">
        <v>646</v>
      </c>
      <c r="D81" t="str">
        <f t="shared" si="1"/>
        <v>Different</v>
      </c>
    </row>
    <row r="82" spans="1:4">
      <c r="A82">
        <v>81</v>
      </c>
      <c r="B82" t="s">
        <v>623</v>
      </c>
      <c r="C82" t="s">
        <v>646</v>
      </c>
      <c r="D82" t="str">
        <f t="shared" si="1"/>
        <v>Different</v>
      </c>
    </row>
    <row r="83" spans="1:4" hidden="1">
      <c r="A83">
        <v>82</v>
      </c>
      <c r="B83" s="14" t="s">
        <v>624</v>
      </c>
      <c r="D83" t="str">
        <f t="shared" si="1"/>
        <v>Equal</v>
      </c>
    </row>
    <row r="84" spans="1:4" hidden="1">
      <c r="A84">
        <v>83</v>
      </c>
      <c r="B84" s="14" t="s">
        <v>625</v>
      </c>
      <c r="D84" t="str">
        <f t="shared" si="1"/>
        <v>Equal</v>
      </c>
    </row>
    <row r="85" spans="1:4" hidden="1"/>
    <row r="86" spans="1:4" hidden="1"/>
    <row r="87" spans="1:4" hidden="1"/>
    <row r="88" spans="1:4" hidden="1"/>
    <row r="89" spans="1:4" hidden="1"/>
    <row r="90" spans="1:4" hidden="1"/>
    <row r="91" spans="1:4" hidden="1"/>
    <row r="92" spans="1:4" hidden="1"/>
    <row r="93" spans="1:4" hidden="1"/>
    <row r="94" spans="1:4" hidden="1"/>
    <row r="95" spans="1:4" hidden="1"/>
    <row r="96" spans="1:4"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sheetData>
  <autoFilter ref="A1:H147">
    <filterColumn colId="2">
      <filters>
        <filter val="(Part of Purpose/Function)"/>
      </filters>
    </filterColumn>
    <filterColumn colId="3"/>
  </autoFilter>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B84"/>
  <sheetViews>
    <sheetView workbookViewId="0">
      <selection activeCell="B34" sqref="B34"/>
    </sheetView>
  </sheetViews>
  <sheetFormatPr defaultRowHeight="12.75"/>
  <cols>
    <col min="1" max="1" width="34.125" bestFit="1" customWidth="1"/>
    <col min="2" max="2" width="30" customWidth="1"/>
  </cols>
  <sheetData>
    <row r="1" spans="1:2">
      <c r="A1" t="s">
        <v>563</v>
      </c>
      <c r="B1" t="s">
        <v>582</v>
      </c>
    </row>
    <row r="2" spans="1:2">
      <c r="A2" t="s">
        <v>20</v>
      </c>
      <c r="B2" t="s">
        <v>28</v>
      </c>
    </row>
    <row r="3" spans="1:2">
      <c r="A3" t="s">
        <v>38</v>
      </c>
      <c r="B3" t="s">
        <v>40</v>
      </c>
    </row>
    <row r="4" spans="1:2">
      <c r="A4" s="4" t="s">
        <v>130</v>
      </c>
      <c r="B4" t="s">
        <v>134</v>
      </c>
    </row>
    <row r="5" spans="1:2">
      <c r="A5" s="4" t="s">
        <v>176</v>
      </c>
      <c r="B5" t="s">
        <v>177</v>
      </c>
    </row>
    <row r="6" spans="1:2">
      <c r="A6" s="6" t="s">
        <v>140</v>
      </c>
      <c r="B6" t="s">
        <v>143</v>
      </c>
    </row>
    <row r="7" spans="1:2">
      <c r="A7" s="4" t="s">
        <v>251</v>
      </c>
      <c r="B7" t="s">
        <v>256</v>
      </c>
    </row>
    <row r="8" spans="1:2">
      <c r="A8" s="4" t="s">
        <v>206</v>
      </c>
      <c r="B8" t="s">
        <v>160</v>
      </c>
    </row>
    <row r="9" spans="1:2">
      <c r="A9" s="4" t="s">
        <v>307</v>
      </c>
      <c r="B9" t="s">
        <v>308</v>
      </c>
    </row>
    <row r="10" spans="1:2">
      <c r="A10" s="4" t="s">
        <v>348</v>
      </c>
      <c r="B10" t="s">
        <v>352</v>
      </c>
    </row>
    <row r="11" spans="1:2">
      <c r="A11" s="4" t="s">
        <v>144</v>
      </c>
      <c r="B11" t="s">
        <v>149</v>
      </c>
    </row>
    <row r="12" spans="1:2">
      <c r="A12" s="4" t="s">
        <v>197</v>
      </c>
      <c r="B12" t="s">
        <v>200</v>
      </c>
    </row>
    <row r="13" spans="1:2">
      <c r="A13" s="4" t="s">
        <v>161</v>
      </c>
      <c r="B13" t="s">
        <v>164</v>
      </c>
    </row>
    <row r="14" spans="1:2">
      <c r="A14" s="4" t="s">
        <v>165</v>
      </c>
      <c r="B14" t="s">
        <v>169</v>
      </c>
    </row>
    <row r="15" spans="1:2">
      <c r="A15" s="4" t="s">
        <v>150</v>
      </c>
      <c r="B15" t="s">
        <v>153</v>
      </c>
    </row>
    <row r="16" spans="1:2">
      <c r="A16" s="4" t="s">
        <v>310</v>
      </c>
      <c r="B16" t="s">
        <v>311</v>
      </c>
    </row>
    <row r="17" spans="1:2">
      <c r="A17" s="4" t="s">
        <v>223</v>
      </c>
      <c r="B17" t="s">
        <v>224</v>
      </c>
    </row>
    <row r="18" spans="1:2">
      <c r="A18" s="4" t="s">
        <v>173</v>
      </c>
      <c r="B18" t="s">
        <v>174</v>
      </c>
    </row>
    <row r="19" spans="1:2">
      <c r="A19" s="4" t="s">
        <v>396</v>
      </c>
      <c r="B19" t="s">
        <v>621</v>
      </c>
    </row>
    <row r="20" spans="1:2">
      <c r="A20" s="4" t="s">
        <v>241</v>
      </c>
      <c r="B20" t="s">
        <v>608</v>
      </c>
    </row>
    <row r="21" spans="1:2">
      <c r="A21" s="4" t="s">
        <v>300</v>
      </c>
      <c r="B21" t="s">
        <v>301</v>
      </c>
    </row>
    <row r="22" spans="1:2">
      <c r="A22" s="4" t="s">
        <v>260</v>
      </c>
      <c r="B22" t="s">
        <v>264</v>
      </c>
    </row>
    <row r="23" spans="1:2">
      <c r="A23" s="4" t="s">
        <v>234</v>
      </c>
      <c r="B23" t="s">
        <v>235</v>
      </c>
    </row>
    <row r="24" spans="1:2">
      <c r="A24" s="4" t="s">
        <v>288</v>
      </c>
      <c r="B24" t="s">
        <v>596</v>
      </c>
    </row>
    <row r="25" spans="1:2">
      <c r="A25" s="4" t="s">
        <v>342</v>
      </c>
      <c r="B25" t="s">
        <v>347</v>
      </c>
    </row>
    <row r="26" spans="1:2">
      <c r="A26" s="4" t="s">
        <v>330</v>
      </c>
      <c r="B26" t="s">
        <v>594</v>
      </c>
    </row>
    <row r="27" spans="1:2">
      <c r="A27" s="4" t="s">
        <v>170</v>
      </c>
      <c r="B27" t="s">
        <v>171</v>
      </c>
    </row>
    <row r="28" spans="1:2">
      <c r="A28" s="4" t="s">
        <v>314</v>
      </c>
      <c r="B28" t="s">
        <v>315</v>
      </c>
    </row>
    <row r="29" spans="1:2">
      <c r="A29" s="4" t="s">
        <v>135</v>
      </c>
      <c r="B29" t="s">
        <v>139</v>
      </c>
    </row>
    <row r="30" spans="1:2">
      <c r="A30" s="4" t="s">
        <v>392</v>
      </c>
      <c r="B30" t="s">
        <v>395</v>
      </c>
    </row>
    <row r="31" spans="1:2">
      <c r="A31" s="4" t="s">
        <v>265</v>
      </c>
      <c r="B31" t="s">
        <v>266</v>
      </c>
    </row>
    <row r="32" spans="1:2">
      <c r="A32" s="4" t="s">
        <v>220</v>
      </c>
      <c r="B32" t="s">
        <v>592</v>
      </c>
    </row>
    <row r="33" spans="1:2">
      <c r="A33" s="4" t="s">
        <v>304</v>
      </c>
      <c r="B33" t="s">
        <v>305</v>
      </c>
    </row>
    <row r="34" spans="1:2">
      <c r="A34" s="4" t="s">
        <v>283</v>
      </c>
      <c r="B34" t="s">
        <v>284</v>
      </c>
    </row>
    <row r="35" spans="1:2">
      <c r="A35" s="4" t="s">
        <v>279</v>
      </c>
      <c r="B35" t="s">
        <v>280</v>
      </c>
    </row>
    <row r="36" spans="1:2">
      <c r="A36" s="4" t="s">
        <v>356</v>
      </c>
      <c r="B36" t="s">
        <v>357</v>
      </c>
    </row>
    <row r="37" spans="1:2">
      <c r="A37" s="4" t="s">
        <v>296</v>
      </c>
      <c r="B37" t="s">
        <v>297</v>
      </c>
    </row>
    <row r="38" spans="1:2">
      <c r="A38" s="4" t="s">
        <v>248</v>
      </c>
      <c r="B38" t="s">
        <v>249</v>
      </c>
    </row>
    <row r="39" spans="1:2">
      <c r="A39" s="4" t="s">
        <v>244</v>
      </c>
      <c r="B39" t="s">
        <v>245</v>
      </c>
    </row>
    <row r="40" spans="1:2">
      <c r="A40" s="4" t="s">
        <v>213</v>
      </c>
      <c r="B40" t="s">
        <v>589</v>
      </c>
    </row>
    <row r="41" spans="1:2">
      <c r="A41" s="4" t="s">
        <v>228</v>
      </c>
      <c r="B41" t="s">
        <v>609</v>
      </c>
    </row>
    <row r="42" spans="1:2">
      <c r="A42" s="4" t="s">
        <v>231</v>
      </c>
      <c r="B42" t="s">
        <v>610</v>
      </c>
    </row>
    <row r="43" spans="1:2">
      <c r="A43" s="4" t="s">
        <v>257</v>
      </c>
      <c r="B43" t="s">
        <v>258</v>
      </c>
    </row>
    <row r="44" spans="1:2">
      <c r="A44" s="4" t="s">
        <v>327</v>
      </c>
      <c r="B44" t="s">
        <v>597</v>
      </c>
    </row>
    <row r="45" spans="1:2">
      <c r="A45" s="4" t="s">
        <v>318</v>
      </c>
      <c r="B45" t="s">
        <v>319</v>
      </c>
    </row>
    <row r="46" spans="1:2">
      <c r="A46" s="4" t="s">
        <v>180</v>
      </c>
      <c r="B46" t="s">
        <v>181</v>
      </c>
    </row>
    <row r="47" spans="1:2">
      <c r="A47" s="4" t="s">
        <v>216</v>
      </c>
      <c r="B47" t="s">
        <v>590</v>
      </c>
    </row>
    <row r="48" spans="1:2">
      <c r="A48" s="4"/>
      <c r="B48" t="s">
        <v>583</v>
      </c>
    </row>
    <row r="49" spans="2:2">
      <c r="B49" t="s">
        <v>584</v>
      </c>
    </row>
    <row r="50" spans="2:2">
      <c r="B50" t="s">
        <v>585</v>
      </c>
    </row>
    <row r="51" spans="2:2">
      <c r="B51" t="s">
        <v>586</v>
      </c>
    </row>
    <row r="52" spans="2:2">
      <c r="B52" t="s">
        <v>587</v>
      </c>
    </row>
    <row r="53" spans="2:2">
      <c r="B53" t="s">
        <v>588</v>
      </c>
    </row>
    <row r="54" spans="2:2">
      <c r="B54" t="s">
        <v>446</v>
      </c>
    </row>
    <row r="55" spans="2:2">
      <c r="B55" t="s">
        <v>591</v>
      </c>
    </row>
    <row r="56" spans="2:2">
      <c r="B56" t="s">
        <v>593</v>
      </c>
    </row>
    <row r="57" spans="2:2">
      <c r="B57" t="s">
        <v>595</v>
      </c>
    </row>
    <row r="58" spans="2:2">
      <c r="B58" t="s">
        <v>598</v>
      </c>
    </row>
    <row r="59" spans="2:2">
      <c r="B59" t="s">
        <v>599</v>
      </c>
    </row>
    <row r="60" spans="2:2">
      <c r="B60" t="s">
        <v>600</v>
      </c>
    </row>
    <row r="61" spans="2:2">
      <c r="B61" t="s">
        <v>601</v>
      </c>
    </row>
    <row r="62" spans="2:2">
      <c r="B62" t="s">
        <v>602</v>
      </c>
    </row>
    <row r="63" spans="2:2">
      <c r="B63" t="s">
        <v>603</v>
      </c>
    </row>
    <row r="64" spans="2:2">
      <c r="B64" t="s">
        <v>604</v>
      </c>
    </row>
    <row r="65" spans="2:2">
      <c r="B65" t="s">
        <v>605</v>
      </c>
    </row>
    <row r="66" spans="2:2">
      <c r="B66" t="s">
        <v>606</v>
      </c>
    </row>
    <row r="67" spans="2:2">
      <c r="B67" t="s">
        <v>607</v>
      </c>
    </row>
    <row r="68" spans="2:2">
      <c r="B68" t="s">
        <v>611</v>
      </c>
    </row>
    <row r="69" spans="2:2">
      <c r="B69" t="s">
        <v>612</v>
      </c>
    </row>
    <row r="70" spans="2:2">
      <c r="B70" t="s">
        <v>334</v>
      </c>
    </row>
    <row r="71" spans="2:2">
      <c r="B71" t="s">
        <v>613</v>
      </c>
    </row>
    <row r="72" spans="2:2">
      <c r="B72" t="s">
        <v>614</v>
      </c>
    </row>
    <row r="73" spans="2:2">
      <c r="B73" t="s">
        <v>58</v>
      </c>
    </row>
    <row r="74" spans="2:2">
      <c r="B74" t="s">
        <v>615</v>
      </c>
    </row>
    <row r="75" spans="2:2">
      <c r="B75" t="s">
        <v>616</v>
      </c>
    </row>
    <row r="76" spans="2:2">
      <c r="B76" t="s">
        <v>617</v>
      </c>
    </row>
    <row r="77" spans="2:2">
      <c r="B77" t="s">
        <v>61</v>
      </c>
    </row>
    <row r="78" spans="2:2">
      <c r="B78" t="s">
        <v>618</v>
      </c>
    </row>
    <row r="79" spans="2:2">
      <c r="B79" t="s">
        <v>619</v>
      </c>
    </row>
    <row r="80" spans="2:2">
      <c r="B80" t="s">
        <v>620</v>
      </c>
    </row>
    <row r="81" spans="2:2">
      <c r="B81" t="s">
        <v>622</v>
      </c>
    </row>
    <row r="82" spans="2:2">
      <c r="B82" t="s">
        <v>623</v>
      </c>
    </row>
    <row r="83" spans="2:2">
      <c r="B83" t="s">
        <v>624</v>
      </c>
    </row>
    <row r="84" spans="2:2">
      <c r="B84" t="s">
        <v>625</v>
      </c>
    </row>
  </sheetData>
  <sortState ref="A2:C84">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E66"/>
  <sheetViews>
    <sheetView workbookViewId="0">
      <selection activeCell="B6" sqref="B6"/>
    </sheetView>
  </sheetViews>
  <sheetFormatPr defaultRowHeight="12.75"/>
  <cols>
    <col min="1" max="1" width="32.625" bestFit="1" customWidth="1"/>
    <col min="2" max="2" width="51.25" bestFit="1" customWidth="1"/>
  </cols>
  <sheetData>
    <row r="1" spans="1:5" ht="16.5">
      <c r="A1" s="13" t="s">
        <v>642</v>
      </c>
      <c r="B1" s="18" t="s">
        <v>582</v>
      </c>
    </row>
    <row r="2" spans="1:5">
      <c r="A2" t="s">
        <v>177</v>
      </c>
      <c r="B2" t="s">
        <v>177</v>
      </c>
      <c r="D2" t="str">
        <f>IF(B2=E2,"OK","Different")</f>
        <v>OK</v>
      </c>
      <c r="E2" t="s">
        <v>177</v>
      </c>
    </row>
    <row r="3" spans="1:5">
      <c r="A3" s="16" t="s">
        <v>273</v>
      </c>
      <c r="B3" t="s">
        <v>583</v>
      </c>
      <c r="D3" t="str">
        <f t="shared" ref="D3:D66" si="0">IF(B3=E3,"OK","Different")</f>
        <v>OK</v>
      </c>
      <c r="E3" t="s">
        <v>583</v>
      </c>
    </row>
    <row r="4" spans="1:5">
      <c r="A4" t="s">
        <v>131</v>
      </c>
      <c r="B4" t="s">
        <v>134</v>
      </c>
      <c r="D4" t="str">
        <f t="shared" si="0"/>
        <v>OK</v>
      </c>
      <c r="E4" t="s">
        <v>134</v>
      </c>
    </row>
    <row r="5" spans="1:5">
      <c r="A5" t="s">
        <v>21</v>
      </c>
      <c r="B5" t="s">
        <v>28</v>
      </c>
      <c r="D5" t="str">
        <f t="shared" si="0"/>
        <v>OK</v>
      </c>
      <c r="E5" t="s">
        <v>28</v>
      </c>
    </row>
    <row r="6" spans="1:5" ht="15">
      <c r="A6" s="19" t="s">
        <v>645</v>
      </c>
      <c r="B6" s="19" t="s">
        <v>588</v>
      </c>
    </row>
    <row r="7" spans="1:5">
      <c r="A7" t="s">
        <v>643</v>
      </c>
      <c r="B7" t="s">
        <v>139</v>
      </c>
      <c r="D7" t="str">
        <f t="shared" si="0"/>
        <v>OK</v>
      </c>
      <c r="E7" t="s">
        <v>139</v>
      </c>
    </row>
    <row r="8" spans="1:5">
      <c r="A8" t="s">
        <v>141</v>
      </c>
      <c r="B8" t="s">
        <v>143</v>
      </c>
      <c r="D8" t="str">
        <f t="shared" si="0"/>
        <v>OK</v>
      </c>
      <c r="E8" t="s">
        <v>143</v>
      </c>
    </row>
    <row r="9" spans="1:5">
      <c r="A9" t="s">
        <v>252</v>
      </c>
      <c r="B9" t="s">
        <v>256</v>
      </c>
      <c r="D9" t="str">
        <f t="shared" si="0"/>
        <v>OK</v>
      </c>
      <c r="E9" t="s">
        <v>256</v>
      </c>
    </row>
    <row r="10" spans="1:5">
      <c r="A10" t="s">
        <v>207</v>
      </c>
      <c r="B10" t="s">
        <v>160</v>
      </c>
      <c r="D10" t="str">
        <f t="shared" si="0"/>
        <v>OK</v>
      </c>
      <c r="E10" t="s">
        <v>160</v>
      </c>
    </row>
    <row r="11" spans="1:5">
      <c r="A11" t="s">
        <v>644</v>
      </c>
      <c r="B11" t="s">
        <v>40</v>
      </c>
    </row>
    <row r="12" spans="1:5">
      <c r="A12" t="s">
        <v>308</v>
      </c>
      <c r="B12" t="s">
        <v>308</v>
      </c>
      <c r="D12" t="str">
        <f t="shared" si="0"/>
        <v>OK</v>
      </c>
      <c r="E12" t="s">
        <v>308</v>
      </c>
    </row>
    <row r="13" spans="1:5">
      <c r="A13" t="s">
        <v>93</v>
      </c>
      <c r="B13" t="s">
        <v>612</v>
      </c>
      <c r="D13" t="str">
        <f t="shared" si="0"/>
        <v>OK</v>
      </c>
      <c r="E13" t="s">
        <v>612</v>
      </c>
    </row>
    <row r="14" spans="1:5">
      <c r="A14" t="s">
        <v>93</v>
      </c>
      <c r="B14" t="s">
        <v>611</v>
      </c>
    </row>
    <row r="15" spans="1:5">
      <c r="A15" t="s">
        <v>349</v>
      </c>
      <c r="B15" t="s">
        <v>352</v>
      </c>
      <c r="D15" t="str">
        <f t="shared" si="0"/>
        <v>OK</v>
      </c>
      <c r="E15" t="s">
        <v>352</v>
      </c>
    </row>
    <row r="16" spans="1:5">
      <c r="A16" t="s">
        <v>397</v>
      </c>
      <c r="B16" t="s">
        <v>621</v>
      </c>
      <c r="D16" t="str">
        <f t="shared" si="0"/>
        <v>OK</v>
      </c>
      <c r="E16" t="s">
        <v>621</v>
      </c>
    </row>
    <row r="17" spans="1:5">
      <c r="A17" t="s">
        <v>162</v>
      </c>
      <c r="B17" t="s">
        <v>164</v>
      </c>
      <c r="D17" t="str">
        <f t="shared" si="0"/>
        <v>OK</v>
      </c>
      <c r="E17" t="s">
        <v>164</v>
      </c>
    </row>
    <row r="18" spans="1:5">
      <c r="A18" t="s">
        <v>166</v>
      </c>
      <c r="B18" t="s">
        <v>169</v>
      </c>
      <c r="D18" t="str">
        <f t="shared" si="0"/>
        <v>OK</v>
      </c>
      <c r="E18" t="s">
        <v>169</v>
      </c>
    </row>
    <row r="19" spans="1:5">
      <c r="A19" t="s">
        <v>311</v>
      </c>
      <c r="B19" t="s">
        <v>311</v>
      </c>
      <c r="D19" t="str">
        <f t="shared" si="0"/>
        <v>OK</v>
      </c>
      <c r="E19" t="s">
        <v>311</v>
      </c>
    </row>
    <row r="20" spans="1:5">
      <c r="A20" t="s">
        <v>338</v>
      </c>
      <c r="B20" t="s">
        <v>619</v>
      </c>
      <c r="D20" t="str">
        <f t="shared" si="0"/>
        <v>OK</v>
      </c>
      <c r="E20" t="s">
        <v>619</v>
      </c>
    </row>
    <row r="21" spans="1:5">
      <c r="A21" t="s">
        <v>224</v>
      </c>
      <c r="B21" t="s">
        <v>224</v>
      </c>
      <c r="D21" t="str">
        <f t="shared" si="0"/>
        <v>OK</v>
      </c>
      <c r="E21" t="s">
        <v>224</v>
      </c>
    </row>
    <row r="22" spans="1:5">
      <c r="A22" t="s">
        <v>174</v>
      </c>
      <c r="B22" t="s">
        <v>174</v>
      </c>
      <c r="D22" t="str">
        <f t="shared" si="0"/>
        <v>OK</v>
      </c>
      <c r="E22" t="s">
        <v>174</v>
      </c>
    </row>
    <row r="23" spans="1:5">
      <c r="A23" s="17" t="s">
        <v>301</v>
      </c>
      <c r="B23" t="s">
        <v>618</v>
      </c>
      <c r="D23" t="str">
        <f t="shared" si="0"/>
        <v>OK</v>
      </c>
      <c r="E23" t="s">
        <v>618</v>
      </c>
    </row>
    <row r="24" spans="1:5">
      <c r="A24" t="s">
        <v>242</v>
      </c>
      <c r="B24" t="s">
        <v>608</v>
      </c>
      <c r="D24" t="str">
        <f t="shared" si="0"/>
        <v>OK</v>
      </c>
      <c r="E24" t="s">
        <v>608</v>
      </c>
    </row>
    <row r="25" spans="1:5" ht="15">
      <c r="A25" s="19" t="s">
        <v>301</v>
      </c>
      <c r="B25" t="s">
        <v>301</v>
      </c>
    </row>
    <row r="26" spans="1:5">
      <c r="A26" t="s">
        <v>261</v>
      </c>
      <c r="B26" t="s">
        <v>264</v>
      </c>
      <c r="D26" t="str">
        <f t="shared" si="0"/>
        <v>OK</v>
      </c>
      <c r="E26" t="s">
        <v>264</v>
      </c>
    </row>
    <row r="27" spans="1:5">
      <c r="A27" t="s">
        <v>293</v>
      </c>
      <c r="B27" t="s">
        <v>595</v>
      </c>
      <c r="D27" t="str">
        <f t="shared" si="0"/>
        <v>OK</v>
      </c>
      <c r="E27" t="s">
        <v>595</v>
      </c>
    </row>
    <row r="28" spans="1:5">
      <c r="A28" t="s">
        <v>235</v>
      </c>
      <c r="B28" t="s">
        <v>235</v>
      </c>
      <c r="D28" t="str">
        <f t="shared" si="0"/>
        <v>OK</v>
      </c>
      <c r="E28" t="s">
        <v>235</v>
      </c>
    </row>
    <row r="29" spans="1:5">
      <c r="A29" t="s">
        <v>334</v>
      </c>
      <c r="B29" t="s">
        <v>334</v>
      </c>
      <c r="D29" t="str">
        <f t="shared" si="0"/>
        <v>OK</v>
      </c>
      <c r="E29" t="s">
        <v>334</v>
      </c>
    </row>
    <row r="30" spans="1:5">
      <c r="A30" t="s">
        <v>407</v>
      </c>
      <c r="B30" t="s">
        <v>200</v>
      </c>
      <c r="D30" t="str">
        <f t="shared" si="0"/>
        <v>OK</v>
      </c>
      <c r="E30" t="s">
        <v>200</v>
      </c>
    </row>
    <row r="31" spans="1:5">
      <c r="A31" t="s">
        <v>289</v>
      </c>
      <c r="B31" t="s">
        <v>596</v>
      </c>
      <c r="D31" t="str">
        <f t="shared" si="0"/>
        <v>OK</v>
      </c>
      <c r="E31" t="s">
        <v>596</v>
      </c>
    </row>
    <row r="32" spans="1:5">
      <c r="A32" t="s">
        <v>145</v>
      </c>
      <c r="B32" t="s">
        <v>149</v>
      </c>
      <c r="D32" t="str">
        <f t="shared" si="0"/>
        <v>OK</v>
      </c>
      <c r="E32" t="s">
        <v>149</v>
      </c>
    </row>
    <row r="33" spans="1:5">
      <c r="A33" t="s">
        <v>151</v>
      </c>
      <c r="B33" t="s">
        <v>153</v>
      </c>
      <c r="D33" t="str">
        <f t="shared" si="0"/>
        <v>OK</v>
      </c>
      <c r="E33" t="s">
        <v>153</v>
      </c>
    </row>
    <row r="34" spans="1:5">
      <c r="A34" t="s">
        <v>343</v>
      </c>
      <c r="B34" t="s">
        <v>347</v>
      </c>
      <c r="D34" t="str">
        <f t="shared" si="0"/>
        <v>OK</v>
      </c>
      <c r="E34" t="s">
        <v>347</v>
      </c>
    </row>
    <row r="35" spans="1:5">
      <c r="A35" t="s">
        <v>184</v>
      </c>
      <c r="B35" t="s">
        <v>586</v>
      </c>
      <c r="D35" t="str">
        <f t="shared" si="0"/>
        <v>OK</v>
      </c>
      <c r="E35" t="s">
        <v>586</v>
      </c>
    </row>
    <row r="36" spans="1:5">
      <c r="A36" t="s">
        <v>189</v>
      </c>
      <c r="B36" t="s">
        <v>587</v>
      </c>
      <c r="D36" t="str">
        <f t="shared" si="0"/>
        <v>OK</v>
      </c>
      <c r="E36" t="s">
        <v>587</v>
      </c>
    </row>
    <row r="37" spans="1:5">
      <c r="A37" t="s">
        <v>171</v>
      </c>
      <c r="B37" t="s">
        <v>171</v>
      </c>
      <c r="D37" t="str">
        <f t="shared" si="0"/>
        <v>OK</v>
      </c>
      <c r="E37" t="s">
        <v>171</v>
      </c>
    </row>
    <row r="38" spans="1:5">
      <c r="A38" t="s">
        <v>315</v>
      </c>
      <c r="B38" t="s">
        <v>315</v>
      </c>
      <c r="D38" t="str">
        <f t="shared" si="0"/>
        <v>OK</v>
      </c>
      <c r="E38" t="s">
        <v>315</v>
      </c>
    </row>
    <row r="39" spans="1:5">
      <c r="A39" t="s">
        <v>393</v>
      </c>
      <c r="B39" t="s">
        <v>395</v>
      </c>
      <c r="D39" t="str">
        <f t="shared" si="0"/>
        <v>OK</v>
      </c>
      <c r="E39" t="s">
        <v>395</v>
      </c>
    </row>
    <row r="40" spans="1:5">
      <c r="A40" t="s">
        <v>217</v>
      </c>
      <c r="B40" t="s">
        <v>590</v>
      </c>
      <c r="D40" t="str">
        <f t="shared" si="0"/>
        <v>OK</v>
      </c>
      <c r="E40" t="s">
        <v>590</v>
      </c>
    </row>
    <row r="41" spans="1:5">
      <c r="A41" t="s">
        <v>58</v>
      </c>
      <c r="B41" t="s">
        <v>58</v>
      </c>
      <c r="D41" t="str">
        <f t="shared" si="0"/>
        <v>OK</v>
      </c>
      <c r="E41" t="s">
        <v>58</v>
      </c>
    </row>
    <row r="42" spans="1:5">
      <c r="A42" t="s">
        <v>266</v>
      </c>
      <c r="B42" t="s">
        <v>266</v>
      </c>
      <c r="D42" t="str">
        <f t="shared" si="0"/>
        <v>OK</v>
      </c>
      <c r="E42" t="s">
        <v>266</v>
      </c>
    </row>
    <row r="43" spans="1:5">
      <c r="A43" t="s">
        <v>542</v>
      </c>
      <c r="B43" t="s">
        <v>591</v>
      </c>
      <c r="D43" t="str">
        <f t="shared" si="0"/>
        <v>OK</v>
      </c>
      <c r="E43" t="s">
        <v>591</v>
      </c>
    </row>
    <row r="44" spans="1:5">
      <c r="A44" t="s">
        <v>221</v>
      </c>
      <c r="B44" t="s">
        <v>592</v>
      </c>
      <c r="D44" t="str">
        <f t="shared" si="0"/>
        <v>OK</v>
      </c>
      <c r="E44" t="s">
        <v>592</v>
      </c>
    </row>
    <row r="45" spans="1:5">
      <c r="A45" t="s">
        <v>305</v>
      </c>
      <c r="B45" t="s">
        <v>305</v>
      </c>
      <c r="D45" t="str">
        <f t="shared" si="0"/>
        <v>OK</v>
      </c>
      <c r="E45" t="s">
        <v>305</v>
      </c>
    </row>
    <row r="46" spans="1:5">
      <c r="A46" t="s">
        <v>646</v>
      </c>
      <c r="B46" t="s">
        <v>622</v>
      </c>
    </row>
    <row r="47" spans="1:5">
      <c r="A47" t="s">
        <v>284</v>
      </c>
      <c r="B47" t="s">
        <v>284</v>
      </c>
      <c r="D47" t="str">
        <f t="shared" si="0"/>
        <v>OK</v>
      </c>
      <c r="E47" t="s">
        <v>284</v>
      </c>
    </row>
    <row r="48" spans="1:5">
      <c r="A48" t="s">
        <v>280</v>
      </c>
      <c r="B48" t="s">
        <v>280</v>
      </c>
      <c r="D48" t="str">
        <f t="shared" si="0"/>
        <v>OK</v>
      </c>
      <c r="E48" t="s">
        <v>280</v>
      </c>
    </row>
    <row r="49" spans="1:5">
      <c r="A49" t="s">
        <v>646</v>
      </c>
      <c r="B49" t="s">
        <v>623</v>
      </c>
    </row>
    <row r="50" spans="1:5">
      <c r="A50" t="s">
        <v>357</v>
      </c>
      <c r="B50" t="s">
        <v>357</v>
      </c>
      <c r="D50" t="str">
        <f t="shared" si="0"/>
        <v>OK</v>
      </c>
      <c r="E50" t="s">
        <v>357</v>
      </c>
    </row>
    <row r="51" spans="1:5">
      <c r="A51" t="s">
        <v>276</v>
      </c>
      <c r="B51" t="s">
        <v>607</v>
      </c>
      <c r="D51" t="str">
        <f t="shared" si="0"/>
        <v>OK</v>
      </c>
      <c r="E51" t="s">
        <v>607</v>
      </c>
    </row>
    <row r="52" spans="1:5">
      <c r="A52" t="s">
        <v>496</v>
      </c>
      <c r="B52" t="s">
        <v>593</v>
      </c>
      <c r="D52" t="str">
        <f t="shared" si="0"/>
        <v>OK</v>
      </c>
      <c r="E52" t="s">
        <v>593</v>
      </c>
    </row>
    <row r="53" spans="1:5">
      <c r="A53" t="s">
        <v>297</v>
      </c>
      <c r="B53" t="s">
        <v>297</v>
      </c>
      <c r="D53" t="str">
        <f t="shared" si="0"/>
        <v>OK</v>
      </c>
      <c r="E53" t="s">
        <v>297</v>
      </c>
    </row>
    <row r="54" spans="1:5">
      <c r="A54" t="s">
        <v>245</v>
      </c>
      <c r="B54" t="s">
        <v>245</v>
      </c>
      <c r="D54" t="str">
        <f t="shared" si="0"/>
        <v>OK</v>
      </c>
      <c r="E54" t="s">
        <v>245</v>
      </c>
    </row>
    <row r="55" spans="1:5">
      <c r="A55" t="s">
        <v>249</v>
      </c>
      <c r="B55" t="s">
        <v>249</v>
      </c>
      <c r="D55" t="str">
        <f t="shared" si="0"/>
        <v>OK</v>
      </c>
      <c r="E55" t="s">
        <v>249</v>
      </c>
    </row>
    <row r="56" spans="1:5">
      <c r="A56" t="s">
        <v>214</v>
      </c>
      <c r="B56" t="s">
        <v>589</v>
      </c>
      <c r="D56" t="str">
        <f t="shared" si="0"/>
        <v>OK</v>
      </c>
      <c r="E56" t="s">
        <v>589</v>
      </c>
    </row>
    <row r="57" spans="1:5">
      <c r="A57" t="s">
        <v>446</v>
      </c>
      <c r="B57" t="s">
        <v>446</v>
      </c>
      <c r="D57" t="str">
        <f t="shared" si="0"/>
        <v>OK</v>
      </c>
      <c r="E57" t="s">
        <v>446</v>
      </c>
    </row>
    <row r="58" spans="1:5">
      <c r="A58" t="s">
        <v>331</v>
      </c>
      <c r="B58" t="s">
        <v>594</v>
      </c>
      <c r="D58" t="str">
        <f t="shared" si="0"/>
        <v>OK</v>
      </c>
      <c r="E58" t="s">
        <v>594</v>
      </c>
    </row>
    <row r="59" spans="1:5">
      <c r="A59" t="s">
        <v>229</v>
      </c>
      <c r="B59" t="s">
        <v>609</v>
      </c>
      <c r="D59" t="str">
        <f t="shared" si="0"/>
        <v>OK</v>
      </c>
      <c r="E59" t="s">
        <v>609</v>
      </c>
    </row>
    <row r="60" spans="1:5">
      <c r="A60" t="s">
        <v>232</v>
      </c>
      <c r="B60" t="s">
        <v>610</v>
      </c>
      <c r="D60" t="str">
        <f t="shared" si="0"/>
        <v>OK</v>
      </c>
      <c r="E60" t="s">
        <v>610</v>
      </c>
    </row>
    <row r="61" spans="1:5">
      <c r="A61" t="s">
        <v>258</v>
      </c>
      <c r="B61" t="s">
        <v>258</v>
      </c>
      <c r="D61" t="str">
        <f t="shared" si="0"/>
        <v>OK</v>
      </c>
      <c r="E61" t="s">
        <v>258</v>
      </c>
    </row>
    <row r="62" spans="1:5">
      <c r="A62" t="s">
        <v>328</v>
      </c>
      <c r="B62" t="s">
        <v>597</v>
      </c>
      <c r="D62" t="str">
        <f t="shared" si="0"/>
        <v>OK</v>
      </c>
      <c r="E62" t="s">
        <v>597</v>
      </c>
    </row>
    <row r="63" spans="1:5">
      <c r="A63" t="s">
        <v>322</v>
      </c>
      <c r="B63" t="s">
        <v>598</v>
      </c>
      <c r="D63" t="str">
        <f t="shared" si="0"/>
        <v>OK</v>
      </c>
      <c r="E63" t="s">
        <v>598</v>
      </c>
    </row>
    <row r="64" spans="1:5">
      <c r="A64" t="s">
        <v>319</v>
      </c>
      <c r="B64" t="s">
        <v>319</v>
      </c>
      <c r="D64" t="str">
        <f t="shared" si="0"/>
        <v>OK</v>
      </c>
      <c r="E64" t="s">
        <v>319</v>
      </c>
    </row>
    <row r="65" spans="1:5">
      <c r="A65" t="s">
        <v>325</v>
      </c>
      <c r="B65" t="s">
        <v>599</v>
      </c>
      <c r="D65" t="str">
        <f t="shared" si="0"/>
        <v>OK</v>
      </c>
      <c r="E65" t="s">
        <v>599</v>
      </c>
    </row>
    <row r="66" spans="1:5">
      <c r="A66" t="s">
        <v>181</v>
      </c>
      <c r="B66" t="s">
        <v>181</v>
      </c>
      <c r="D66" t="str">
        <f t="shared" si="0"/>
        <v>OK</v>
      </c>
      <c r="E66" t="s">
        <v>181</v>
      </c>
    </row>
  </sheetData>
  <sortState ref="A2:B66">
    <sortCondition ref="B2:B66"/>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uCMDB Application</vt:lpstr>
      <vt:lpstr>PF IS-IT mgd</vt:lpstr>
      <vt:lpstr>PF IS-IT Worksheet</vt:lpstr>
      <vt:lpstr>Sheet1</vt:lpstr>
    </vt:vector>
  </TitlesOfParts>
  <Company>EDS: UAF</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Dirk Vermeylen</dc:creator>
  <cp:lastModifiedBy>Dirk Vermeylen</cp:lastModifiedBy>
  <dcterms:created xsi:type="dcterms:W3CDTF">2012-03-26T09:45:11Z</dcterms:created>
  <dcterms:modified xsi:type="dcterms:W3CDTF">2012-10-03T14:35:32Z</dcterms:modified>
</cp:coreProperties>
</file>