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025" windowHeight="4155"/>
  </bookViews>
  <sheets>
    <sheet name="Sheet1" sheetId="1" r:id="rId1"/>
    <sheet name="data table" sheetId="2" r:id="rId2"/>
  </sheets>
  <calcPr calcId="144525"/>
</workbook>
</file>

<file path=xl/sharedStrings.xml><?xml version="1.0" encoding="utf-8"?>
<sst xmlns="http://schemas.openxmlformats.org/spreadsheetml/2006/main" count="262" uniqueCount="25">
  <si>
    <t>Average Blur</t>
  </si>
  <si>
    <t>frame</t>
  </si>
  <si>
    <t>Prosesor ARM</t>
  </si>
  <si>
    <t>FPGA</t>
  </si>
  <si>
    <t>FPS</t>
  </si>
  <si>
    <t>time (s)</t>
  </si>
  <si>
    <t>fps</t>
  </si>
  <si>
    <t>Filter</t>
  </si>
  <si>
    <t>Gaussian Blur</t>
  </si>
  <si>
    <t>Laplacian</t>
  </si>
  <si>
    <t>Sharpening</t>
  </si>
  <si>
    <t>Sobel Horizontal</t>
  </si>
  <si>
    <t>Rata-rata</t>
  </si>
  <si>
    <t>Sobel Vertical</t>
  </si>
  <si>
    <t>e</t>
  </si>
  <si>
    <t>Time (50 frame)</t>
  </si>
  <si>
    <t>FPS (50 frame)</t>
  </si>
  <si>
    <t>Prosesor ARM (s)</t>
  </si>
  <si>
    <t>FPGA (s)</t>
  </si>
  <si>
    <t>Time (200 frame)</t>
  </si>
  <si>
    <t>FPS (200 frame)</t>
  </si>
  <si>
    <t>arm_time</t>
  </si>
  <si>
    <t>arm_fps</t>
  </si>
  <si>
    <t>fpga_time</t>
  </si>
  <si>
    <t>fpga_fps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</si>
</sst>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32" borderId="0" applyNumberFormat="false" applyBorder="false" applyAlignment="false" applyProtection="false">
      <alignment vertical="center"/>
    </xf>
    <xf numFmtId="0" fontId="4" fillId="28" borderId="0" applyNumberFormat="false" applyBorder="false" applyAlignment="false" applyProtection="false">
      <alignment vertical="center"/>
    </xf>
    <xf numFmtId="0" fontId="5" fillId="22" borderId="0" applyNumberFormat="false" applyBorder="false" applyAlignment="false" applyProtection="false">
      <alignment vertical="center"/>
    </xf>
    <xf numFmtId="0" fontId="5" fillId="30" borderId="0" applyNumberFormat="false" applyBorder="false" applyAlignment="false" applyProtection="false">
      <alignment vertical="center"/>
    </xf>
    <xf numFmtId="0" fontId="4" fillId="26" borderId="0" applyNumberFormat="false" applyBorder="false" applyAlignment="false" applyProtection="false">
      <alignment vertical="center"/>
    </xf>
    <xf numFmtId="0" fontId="4" fillId="17" borderId="0" applyNumberFormat="false" applyBorder="false" applyAlignment="false" applyProtection="false">
      <alignment vertical="center"/>
    </xf>
    <xf numFmtId="0" fontId="5" fillId="27" borderId="0" applyNumberFormat="false" applyBorder="false" applyAlignment="false" applyProtection="false">
      <alignment vertical="center"/>
    </xf>
    <xf numFmtId="0" fontId="5" fillId="4" borderId="0" applyNumberFormat="false" applyBorder="false" applyAlignment="false" applyProtection="false">
      <alignment vertical="center"/>
    </xf>
    <xf numFmtId="0" fontId="4" fillId="19" borderId="0" applyNumberFormat="false" applyBorder="false" applyAlignment="false" applyProtection="false">
      <alignment vertical="center"/>
    </xf>
    <xf numFmtId="0" fontId="5" fillId="29" borderId="0" applyNumberFormat="false" applyBorder="false" applyAlignment="false" applyProtection="false">
      <alignment vertical="center"/>
    </xf>
    <xf numFmtId="0" fontId="21" fillId="0" borderId="9" applyNumberFormat="false" applyFill="false" applyAlignment="false" applyProtection="false">
      <alignment vertical="center"/>
    </xf>
    <xf numFmtId="0" fontId="4" fillId="31" borderId="0" applyNumberFormat="false" applyBorder="false" applyAlignment="false" applyProtection="false">
      <alignment vertical="center"/>
    </xf>
    <xf numFmtId="0" fontId="5" fillId="25" borderId="0" applyNumberFormat="false" applyBorder="false" applyAlignment="false" applyProtection="false">
      <alignment vertical="center"/>
    </xf>
    <xf numFmtId="0" fontId="5" fillId="14" borderId="0" applyNumberFormat="false" applyBorder="false" applyAlignment="false" applyProtection="false">
      <alignment vertical="center"/>
    </xf>
    <xf numFmtId="0" fontId="4" fillId="23" borderId="0" applyNumberFormat="false" applyBorder="false" applyAlignment="false" applyProtection="false">
      <alignment vertical="center"/>
    </xf>
    <xf numFmtId="0" fontId="4" fillId="15" borderId="0" applyNumberFormat="false" applyBorder="false" applyAlignment="false" applyProtection="false">
      <alignment vertical="center"/>
    </xf>
    <xf numFmtId="0" fontId="5" fillId="21" borderId="0" applyNumberFormat="false" applyBorder="false" applyAlignment="false" applyProtection="false">
      <alignment vertical="center"/>
    </xf>
    <xf numFmtId="0" fontId="4" fillId="9" borderId="0" applyNumberFormat="false" applyBorder="false" applyAlignment="false" applyProtection="false">
      <alignment vertical="center"/>
    </xf>
    <xf numFmtId="0" fontId="4" fillId="2" borderId="0" applyNumberFormat="false" applyBorder="false" applyAlignment="false" applyProtection="false">
      <alignment vertical="center"/>
    </xf>
    <xf numFmtId="0" fontId="5" fillId="18" borderId="0" applyNumberFormat="false" applyBorder="false" applyAlignment="false" applyProtection="false">
      <alignment vertical="center"/>
    </xf>
    <xf numFmtId="0" fontId="17" fillId="20" borderId="0" applyNumberFormat="false" applyBorder="false" applyAlignment="false" applyProtection="false">
      <alignment vertical="center"/>
    </xf>
    <xf numFmtId="0" fontId="5" fillId="16" borderId="0" applyNumberFormat="false" applyBorder="false" applyAlignment="false" applyProtection="false">
      <alignment vertical="center"/>
    </xf>
    <xf numFmtId="0" fontId="20" fillId="24" borderId="0" applyNumberFormat="false" applyBorder="false" applyAlignment="false" applyProtection="false">
      <alignment vertical="center"/>
    </xf>
    <xf numFmtId="0" fontId="4" fillId="13" borderId="0" applyNumberFormat="false" applyBorder="false" applyAlignment="false" applyProtection="false">
      <alignment vertical="center"/>
    </xf>
    <xf numFmtId="0" fontId="9" fillId="0" borderId="3" applyNumberFormat="false" applyFill="false" applyAlignment="false" applyProtection="false">
      <alignment vertical="center"/>
    </xf>
    <xf numFmtId="0" fontId="15" fillId="10" borderId="7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4" fillId="7" borderId="0" applyNumberFormat="false" applyBorder="false" applyAlignment="false" applyProtection="false">
      <alignment vertical="center"/>
    </xf>
    <xf numFmtId="0" fontId="0" fillId="12" borderId="5" applyNumberFormat="false" applyFont="false" applyAlignment="false" applyProtection="false">
      <alignment vertical="center"/>
    </xf>
    <xf numFmtId="0" fontId="13" fillId="11" borderId="4" applyNumberFormat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12" fillId="10" borderId="4" applyNumberFormat="false" applyAlignment="false" applyProtection="false">
      <alignment vertical="center"/>
    </xf>
    <xf numFmtId="0" fontId="11" fillId="8" borderId="0" applyNumberFormat="false" applyBorder="false" applyAlignment="false" applyProtection="false">
      <alignment vertical="center"/>
    </xf>
    <xf numFmtId="0" fontId="6" fillId="0" borderId="8" applyNumberFormat="false" applyFill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14" fillId="0" borderId="6" applyNumberFormat="false" applyFill="false" applyAlignment="false" applyProtection="false">
      <alignment vertical="center"/>
    </xf>
    <xf numFmtId="176" fontId="0" fillId="0" borderId="0" applyFont="false" applyFill="false" applyBorder="false" applyAlignment="false" applyProtection="false">
      <alignment vertical="center"/>
    </xf>
    <xf numFmtId="0" fontId="4" fillId="6" borderId="0" applyNumberFormat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22" fillId="0" borderId="0" applyNumberFormat="false" applyFill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18" fillId="0" borderId="6" applyNumberFormat="false" applyFill="false" applyAlignment="false" applyProtection="false">
      <alignment vertical="center"/>
    </xf>
    <xf numFmtId="177" fontId="0" fillId="0" borderId="0" applyFont="false" applyFill="false" applyBorder="false" applyAlignment="false" applyProtection="false">
      <alignment vertical="center"/>
    </xf>
    <xf numFmtId="0" fontId="7" fillId="5" borderId="2" applyNumberFormat="false" applyAlignment="false" applyProtection="false">
      <alignment vertical="center"/>
    </xf>
    <xf numFmtId="0" fontId="5" fillId="3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</cellStyleXfs>
  <cellXfs count="12">
    <xf numFmtId="0" fontId="0" fillId="0" borderId="0" xfId="0">
      <alignment vertical="center"/>
    </xf>
    <xf numFmtId="0" fontId="0" fillId="0" borderId="0" xfId="0" applyBorder="true" applyAlignment="true">
      <alignment vertical="center"/>
    </xf>
    <xf numFmtId="0" fontId="0" fillId="0" borderId="0" xfId="0" applyAlignment="true">
      <alignment vertical="center"/>
    </xf>
    <xf numFmtId="0" fontId="1" fillId="0" borderId="0" xfId="0" applyFont="true" applyBorder="true" applyAlignment="true">
      <alignment horizontal="center" vertical="center"/>
    </xf>
    <xf numFmtId="0" fontId="2" fillId="0" borderId="0" xfId="0" applyFont="true" applyBorder="true" applyAlignment="true">
      <alignment vertical="center"/>
    </xf>
    <xf numFmtId="0" fontId="2" fillId="0" borderId="0" xfId="0" applyFont="true" applyBorder="true" applyAlignment="true">
      <alignment horizontal="center" vertical="center"/>
    </xf>
    <xf numFmtId="0" fontId="3" fillId="0" borderId="0" xfId="0" applyFont="true" applyBorder="true" applyAlignment="true">
      <alignment horizontal="center" vertical="center"/>
    </xf>
    <xf numFmtId="0" fontId="3" fillId="0" borderId="0" xfId="0" applyFont="true" applyBorder="true" applyAlignment="true">
      <alignment horizontal="right" vertical="center"/>
    </xf>
    <xf numFmtId="0" fontId="2" fillId="0" borderId="0" xfId="0" applyFont="true" applyBorder="true" applyAlignment="true">
      <alignment horizontal="right" vertical="center"/>
    </xf>
    <xf numFmtId="0" fontId="2" fillId="0" borderId="1" xfId="0" applyFont="true" applyBorder="true" applyAlignment="true">
      <alignment horizontal="center" vertical="center"/>
    </xf>
    <xf numFmtId="0" fontId="3" fillId="0" borderId="1" xfId="0" applyFont="true" applyBorder="true" applyAlignment="true">
      <alignment horizontal="left" vertical="center"/>
    </xf>
    <xf numFmtId="0" fontId="3" fillId="0" borderId="1" xfId="0" applyFont="true" applyBorder="true" applyAlignment="true">
      <alignment horizontal="righ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t>FPS</a:t>
            </a:r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barChart>
        <c:barDir val="col"/>
        <c:grouping val="clustered"/>
        <c:varyColors val="false"/>
        <c:ser>
          <c:idx val="0"/>
          <c:order val="0"/>
          <c:tx>
            <c:strRef>
              <c:f>Sheet1!$J$3</c:f>
              <c:strCache>
                <c:ptCount val="1"/>
                <c:pt idx="0">
                  <c:v>Prosesor ARM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false"/>
          <c:dLbls>
            <c:numFmt formatCode="#,##0.00_);[Red]\(#,##0.00\)" sourceLinked="false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true"/>
              <a:lstStyle/>
              <a:p>
                <a:pPr>
                  <a:defRPr lang="en-US"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layout/>
                <c15:showLeaderLines val="true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Sheet1!$I$4:$I$9</c:f>
              <c:strCache>
                <c:ptCount val="6"/>
                <c:pt idx="0">
                  <c:v>Average Blur</c:v>
                </c:pt>
                <c:pt idx="1">
                  <c:v>Gaussian Blur</c:v>
                </c:pt>
                <c:pt idx="2">
                  <c:v>Laplacian</c:v>
                </c:pt>
                <c:pt idx="3">
                  <c:v>Sharpening</c:v>
                </c:pt>
                <c:pt idx="4">
                  <c:v>Sobel Horizontal</c:v>
                </c:pt>
                <c:pt idx="5">
                  <c:v>Sobel Vertical</c:v>
                </c:pt>
              </c:strCache>
            </c:strRef>
          </c:cat>
          <c:val>
            <c:numRef>
              <c:f>Sheet1!$J$4:$J$9</c:f>
              <c:numCache>
                <c:formatCode>General</c:formatCode>
                <c:ptCount val="6"/>
                <c:pt idx="0">
                  <c:v>6.24958353344701</c:v>
                </c:pt>
                <c:pt idx="1">
                  <c:v>6.25253493030523</c:v>
                </c:pt>
                <c:pt idx="2">
                  <c:v>8.04783913050973</c:v>
                </c:pt>
                <c:pt idx="3">
                  <c:v>6.20978298450373</c:v>
                </c:pt>
                <c:pt idx="4">
                  <c:v>7.53538057993614</c:v>
                </c:pt>
                <c:pt idx="5">
                  <c:v>7.45901961777084</c:v>
                </c:pt>
              </c:numCache>
            </c:numRef>
          </c:val>
        </c:ser>
        <c:ser>
          <c:idx val="1"/>
          <c:order val="1"/>
          <c:tx>
            <c:strRef>
              <c:f>Sheet1!$K$3</c:f>
              <c:strCache>
                <c:ptCount val="1"/>
                <c:pt idx="0">
                  <c:v>FPGA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false"/>
          <c:dLbls>
            <c:numFmt formatCode="#,##0.00_);[Red]\(#,##0.00\)" sourceLinked="false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true"/>
              <a:lstStyle/>
              <a:p>
                <a:pPr>
                  <a:defRPr lang="en-US"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layout/>
                <c15:showLeaderLines val="true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Sheet1!$I$4:$I$9</c:f>
              <c:strCache>
                <c:ptCount val="6"/>
                <c:pt idx="0">
                  <c:v>Average Blur</c:v>
                </c:pt>
                <c:pt idx="1">
                  <c:v>Gaussian Blur</c:v>
                </c:pt>
                <c:pt idx="2">
                  <c:v>Laplacian</c:v>
                </c:pt>
                <c:pt idx="3">
                  <c:v>Sharpening</c:v>
                </c:pt>
                <c:pt idx="4">
                  <c:v>Sobel Horizontal</c:v>
                </c:pt>
                <c:pt idx="5">
                  <c:v>Sobel Vertical</c:v>
                </c:pt>
              </c:strCache>
            </c:strRef>
          </c:cat>
          <c:val>
            <c:numRef>
              <c:f>Sheet1!$K$4:$K$9</c:f>
              <c:numCache>
                <c:formatCode>General</c:formatCode>
                <c:ptCount val="6"/>
                <c:pt idx="0">
                  <c:v>60.4268459267488</c:v>
                </c:pt>
                <c:pt idx="1">
                  <c:v>60.2887439620844</c:v>
                </c:pt>
                <c:pt idx="2">
                  <c:v>60.3130625296822</c:v>
                </c:pt>
                <c:pt idx="3">
                  <c:v>60.3363303411042</c:v>
                </c:pt>
                <c:pt idx="4">
                  <c:v>60.4263337664952</c:v>
                </c:pt>
                <c:pt idx="5">
                  <c:v>60.440474491087</c:v>
                </c:pt>
              </c:numCache>
            </c:numRef>
          </c:val>
        </c:ser>
        <c:dLbls>
          <c:showLegendKey val="false"/>
          <c:showVal val="true"/>
          <c:showCatName val="false"/>
          <c:showSerName val="false"/>
          <c:showPercent val="false"/>
          <c:showBubbleSize val="false"/>
        </c:dLbls>
        <c:gapWidth val="100"/>
        <c:overlap val="-24"/>
        <c:axId val="221385431"/>
        <c:axId val="981689718"/>
      </c:barChart>
      <c:catAx>
        <c:axId val="221385431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981689718"/>
        <c:crosses val="autoZero"/>
        <c:auto val="true"/>
        <c:lblAlgn val="ctr"/>
        <c:lblOffset val="100"/>
        <c:noMultiLvlLbl val="false"/>
      </c:catAx>
      <c:valAx>
        <c:axId val="981689718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221385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Time (50 frame)</a:t>
            </a:r>
            <a:endParaRPr lang="en-US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barChart>
        <c:barDir val="col"/>
        <c:grouping val="clustered"/>
        <c:varyColors val="false"/>
        <c:ser>
          <c:idx val="0"/>
          <c:order val="0"/>
          <c:tx>
            <c:strRef>
              <c:f>Sheet1!$J$20</c:f>
              <c:strCache>
                <c:ptCount val="1"/>
                <c:pt idx="0">
                  <c:v>Prosesor ARM (s)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false"/>
          <c:dLbls>
            <c:numFmt formatCode="#,##0.00_);[Red]\(#,##0.00\)" sourceLinked="false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true"/>
              <a:lstStyle/>
              <a:p>
                <a:pPr>
                  <a:defRPr lang="en-US"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layout/>
                <c15:showLeaderLines val="true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Sheet1!$I$21:$I$26</c:f>
              <c:strCache>
                <c:ptCount val="6"/>
                <c:pt idx="0">
                  <c:v>Average Blur</c:v>
                </c:pt>
                <c:pt idx="1">
                  <c:v>Gaussian Blur</c:v>
                </c:pt>
                <c:pt idx="2">
                  <c:v>Laplacian</c:v>
                </c:pt>
                <c:pt idx="3">
                  <c:v>Sharpening</c:v>
                </c:pt>
                <c:pt idx="4">
                  <c:v>Sobel Horizontal</c:v>
                </c:pt>
                <c:pt idx="5">
                  <c:v>Sobel Vertical</c:v>
                </c:pt>
              </c:strCache>
            </c:strRef>
          </c:cat>
          <c:val>
            <c:numRef>
              <c:f>Sheet1!$J$21:$J$26</c:f>
              <c:numCache>
                <c:formatCode>General</c:formatCode>
                <c:ptCount val="6"/>
                <c:pt idx="0">
                  <c:v>8.00361213684082</c:v>
                </c:pt>
                <c:pt idx="1">
                  <c:v>7.99862322807312</c:v>
                </c:pt>
                <c:pt idx="2">
                  <c:v>6.21096878051758</c:v>
                </c:pt>
                <c:pt idx="3">
                  <c:v>8.04139246940613</c:v>
                </c:pt>
                <c:pt idx="4">
                  <c:v>6.64646835327148</c:v>
                </c:pt>
                <c:pt idx="5">
                  <c:v>6.69659380912781</c:v>
                </c:pt>
              </c:numCache>
            </c:numRef>
          </c:val>
        </c:ser>
        <c:ser>
          <c:idx val="1"/>
          <c:order val="1"/>
          <c:tx>
            <c:strRef>
              <c:f>Sheet1!$K$20</c:f>
              <c:strCache>
                <c:ptCount val="1"/>
                <c:pt idx="0">
                  <c:v>FPGA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false"/>
          <c:dLbls>
            <c:numFmt formatCode="#,##0.00_);[Red]\(#,##0.00\)" sourceLinked="false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true"/>
              <a:lstStyle/>
              <a:p>
                <a:pPr>
                  <a:defRPr lang="en-US"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layout/>
                <c15:showLeaderLines val="true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Sheet1!$I$21:$I$26</c:f>
              <c:strCache>
                <c:ptCount val="6"/>
                <c:pt idx="0">
                  <c:v>Average Blur</c:v>
                </c:pt>
                <c:pt idx="1">
                  <c:v>Gaussian Blur</c:v>
                </c:pt>
                <c:pt idx="2">
                  <c:v>Laplacian</c:v>
                </c:pt>
                <c:pt idx="3">
                  <c:v>Sharpening</c:v>
                </c:pt>
                <c:pt idx="4">
                  <c:v>Sobel Horizontal</c:v>
                </c:pt>
                <c:pt idx="5">
                  <c:v>Sobel Vertical</c:v>
                </c:pt>
              </c:strCache>
            </c:strRef>
          </c:cat>
          <c:val>
            <c:numRef>
              <c:f>Sheet1!$K$21:$K$26</c:f>
              <c:numCache>
                <c:formatCode>General</c:formatCode>
                <c:ptCount val="6"/>
                <c:pt idx="0">
                  <c:v>0.823560476303101</c:v>
                </c:pt>
                <c:pt idx="1">
                  <c:v>0.827384996414185</c:v>
                </c:pt>
                <c:pt idx="2">
                  <c:v>0.827101516723633</c:v>
                </c:pt>
                <c:pt idx="3">
                  <c:v>0.825223922729492</c:v>
                </c:pt>
                <c:pt idx="4">
                  <c:v>0.823914003372192</c:v>
                </c:pt>
                <c:pt idx="5">
                  <c:v>0.823559713363647</c:v>
                </c:pt>
              </c:numCache>
            </c:numRef>
          </c:val>
        </c:ser>
        <c:dLbls>
          <c:showLegendKey val="false"/>
          <c:showVal val="true"/>
          <c:showCatName val="false"/>
          <c:showSerName val="false"/>
          <c:showPercent val="false"/>
          <c:showBubbleSize val="false"/>
        </c:dLbls>
        <c:gapWidth val="100"/>
        <c:overlap val="-24"/>
        <c:axId val="221385431"/>
        <c:axId val="981689718"/>
      </c:barChart>
      <c:catAx>
        <c:axId val="221385431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981689718"/>
        <c:crosses val="autoZero"/>
        <c:auto val="true"/>
        <c:lblAlgn val="ctr"/>
        <c:lblOffset val="100"/>
        <c:noMultiLvlLbl val="false"/>
      </c:catAx>
      <c:valAx>
        <c:axId val="981689718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221385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Time (200 frame)</a:t>
            </a:r>
            <a:endParaRPr lang="en-US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barChart>
        <c:barDir val="col"/>
        <c:grouping val="clustered"/>
        <c:varyColors val="false"/>
        <c:ser>
          <c:idx val="0"/>
          <c:order val="0"/>
          <c:tx>
            <c:strRef>
              <c:f>Sheet1!$J$37</c:f>
              <c:strCache>
                <c:ptCount val="1"/>
                <c:pt idx="0">
                  <c:v>Prosesor ARM (s)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false"/>
          <c:dLbls>
            <c:numFmt formatCode="#,##0.00_);[Red]\(#,##0.00\)" sourceLinked="false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true"/>
              <a:lstStyle/>
              <a:p>
                <a:pPr>
                  <a:defRPr lang="en-US"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layout/>
                <c15:showLeaderLines val="true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Sheet1!$I$38:$I$43</c:f>
              <c:strCache>
                <c:ptCount val="6"/>
                <c:pt idx="0">
                  <c:v>Average Blur</c:v>
                </c:pt>
                <c:pt idx="1">
                  <c:v>Gaussian Blur</c:v>
                </c:pt>
                <c:pt idx="2">
                  <c:v>Laplacian</c:v>
                </c:pt>
                <c:pt idx="3">
                  <c:v>Sharpening</c:v>
                </c:pt>
                <c:pt idx="4">
                  <c:v>Sobel Horizontal</c:v>
                </c:pt>
                <c:pt idx="5">
                  <c:v>Sobel Vertical</c:v>
                </c:pt>
              </c:strCache>
            </c:strRef>
          </c:cat>
          <c:val>
            <c:numRef>
              <c:f>Sheet1!$J$38:$J$43</c:f>
              <c:numCache>
                <c:formatCode>General</c:formatCode>
                <c:ptCount val="6"/>
                <c:pt idx="0">
                  <c:v>31.9899158954621</c:v>
                </c:pt>
                <c:pt idx="1">
                  <c:v>31.9795805454254</c:v>
                </c:pt>
                <c:pt idx="2">
                  <c:v>24.8599366188049</c:v>
                </c:pt>
                <c:pt idx="3">
                  <c:v>32.2490603923798</c:v>
                </c:pt>
                <c:pt idx="4">
                  <c:v>26.4973923683166</c:v>
                </c:pt>
                <c:pt idx="5">
                  <c:v>26.8419644832611</c:v>
                </c:pt>
              </c:numCache>
            </c:numRef>
          </c:val>
        </c:ser>
        <c:ser>
          <c:idx val="1"/>
          <c:order val="1"/>
          <c:tx>
            <c:strRef>
              <c:f>Sheet1!$K$37</c:f>
              <c:strCache>
                <c:ptCount val="1"/>
                <c:pt idx="0">
                  <c:v>FPGA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false"/>
          <c:dLbls>
            <c:numFmt formatCode="#,##0.00_);[Red]\(#,##0.00\)" sourceLinked="false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true"/>
              <a:lstStyle/>
              <a:p>
                <a:pPr>
                  <a:defRPr lang="en-US"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layout/>
                <c15:showLeaderLines val="true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Sheet1!$I$38:$I$43</c:f>
              <c:strCache>
                <c:ptCount val="6"/>
                <c:pt idx="0">
                  <c:v>Average Blur</c:v>
                </c:pt>
                <c:pt idx="1">
                  <c:v>Gaussian Blur</c:v>
                </c:pt>
                <c:pt idx="2">
                  <c:v>Laplacian</c:v>
                </c:pt>
                <c:pt idx="3">
                  <c:v>Sharpening</c:v>
                </c:pt>
                <c:pt idx="4">
                  <c:v>Sobel Horizontal</c:v>
                </c:pt>
                <c:pt idx="5">
                  <c:v>Sobel Vertical</c:v>
                </c:pt>
              </c:strCache>
            </c:strRef>
          </c:cat>
          <c:val>
            <c:numRef>
              <c:f>Sheet1!$K$38:$K$43</c:f>
              <c:numCache>
                <c:formatCode>General</c:formatCode>
                <c:ptCount val="6"/>
                <c:pt idx="0">
                  <c:v>3.32552518844605</c:v>
                </c:pt>
                <c:pt idx="1">
                  <c:v>3.32535176277161</c:v>
                </c:pt>
                <c:pt idx="2">
                  <c:v>3.32375345230102</c:v>
                </c:pt>
                <c:pt idx="3">
                  <c:v>3.32878680229187</c:v>
                </c:pt>
                <c:pt idx="4">
                  <c:v>3.32414484024048</c:v>
                </c:pt>
                <c:pt idx="5">
                  <c:v>3.3240608215332</c:v>
                </c:pt>
              </c:numCache>
            </c:numRef>
          </c:val>
        </c:ser>
        <c:dLbls>
          <c:showLegendKey val="false"/>
          <c:showVal val="true"/>
          <c:showCatName val="false"/>
          <c:showSerName val="false"/>
          <c:showPercent val="false"/>
          <c:showBubbleSize val="false"/>
        </c:dLbls>
        <c:gapWidth val="100"/>
        <c:overlap val="-24"/>
        <c:axId val="221385431"/>
        <c:axId val="981689718"/>
      </c:barChart>
      <c:catAx>
        <c:axId val="221385431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981689718"/>
        <c:crosses val="autoZero"/>
        <c:auto val="true"/>
        <c:lblAlgn val="ctr"/>
        <c:lblOffset val="100"/>
        <c:noMultiLvlLbl val="false"/>
      </c:catAx>
      <c:valAx>
        <c:axId val="981689718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221385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FPS (50 frame)</a:t>
            </a:r>
            <a:endParaRPr lang="en-US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barChart>
        <c:barDir val="col"/>
        <c:grouping val="clustered"/>
        <c:varyColors val="false"/>
        <c:ser>
          <c:idx val="0"/>
          <c:order val="0"/>
          <c:tx>
            <c:strRef>
              <c:f>Sheet1!$N$20</c:f>
              <c:strCache>
                <c:ptCount val="1"/>
                <c:pt idx="0">
                  <c:v>Prosesor ARM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false"/>
          <c:dLbls>
            <c:numFmt formatCode="#,##0.00_);[Red]\(#,##0.00\)" sourceLinked="false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true"/>
              <a:lstStyle/>
              <a:p>
                <a:pPr>
                  <a:defRPr lang="en-US"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layout/>
                <c15:showLeaderLines val="true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Sheet1!$M$21:$M$26</c:f>
              <c:strCache>
                <c:ptCount val="6"/>
                <c:pt idx="0">
                  <c:v>Average Blur</c:v>
                </c:pt>
                <c:pt idx="1">
                  <c:v>Gaussian Blur</c:v>
                </c:pt>
                <c:pt idx="2">
                  <c:v>Laplacian</c:v>
                </c:pt>
                <c:pt idx="3">
                  <c:v>Sharpening</c:v>
                </c:pt>
                <c:pt idx="4">
                  <c:v>Sobel Horizontal</c:v>
                </c:pt>
                <c:pt idx="5">
                  <c:v>Sobel Vertical</c:v>
                </c:pt>
              </c:strCache>
            </c:strRef>
          </c:cat>
          <c:val>
            <c:numRef>
              <c:f>Sheet1!$N$21:$N$26</c:f>
              <c:numCache>
                <c:formatCode>General</c:formatCode>
                <c:ptCount val="6"/>
                <c:pt idx="0">
                  <c:v>6.24719096568074</c:v>
                </c:pt>
                <c:pt idx="1">
                  <c:v>6.25107790299536</c:v>
                </c:pt>
                <c:pt idx="2">
                  <c:v>8.05058430124162</c:v>
                </c:pt>
                <c:pt idx="3">
                  <c:v>6.21782999227097</c:v>
                </c:pt>
                <c:pt idx="4">
                  <c:v>7.52281051526179</c:v>
                </c:pt>
                <c:pt idx="5">
                  <c:v>7.46698542829073</c:v>
                </c:pt>
              </c:numCache>
            </c:numRef>
          </c:val>
        </c:ser>
        <c:ser>
          <c:idx val="1"/>
          <c:order val="1"/>
          <c:tx>
            <c:strRef>
              <c:f>Sheet1!$O$20</c:f>
              <c:strCache>
                <c:ptCount val="1"/>
                <c:pt idx="0">
                  <c:v>FPGA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false"/>
          <c:dLbls>
            <c:numFmt formatCode="#,##0.00_);[Red]\(#,##0.00\)" sourceLinked="false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true"/>
              <a:lstStyle/>
              <a:p>
                <a:pPr>
                  <a:defRPr lang="en-US"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layout/>
                <c15:showLeaderLines val="true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Sheet1!$M$21:$M$26</c:f>
              <c:strCache>
                <c:ptCount val="6"/>
                <c:pt idx="0">
                  <c:v>Average Blur</c:v>
                </c:pt>
                <c:pt idx="1">
                  <c:v>Gaussian Blur</c:v>
                </c:pt>
                <c:pt idx="2">
                  <c:v>Laplacian</c:v>
                </c:pt>
                <c:pt idx="3">
                  <c:v>Sharpening</c:v>
                </c:pt>
                <c:pt idx="4">
                  <c:v>Sobel Horizontal</c:v>
                </c:pt>
                <c:pt idx="5">
                  <c:v>Sobel Vertical</c:v>
                </c:pt>
              </c:strCache>
            </c:strRef>
          </c:cat>
          <c:val>
            <c:numRef>
              <c:f>Sheet1!$O$21:$O$26</c:f>
              <c:numCache>
                <c:formatCode>General</c:formatCode>
                <c:ptCount val="6"/>
                <c:pt idx="0">
                  <c:v>60.7127193750402</c:v>
                </c:pt>
                <c:pt idx="1">
                  <c:v>60.4334537142798</c:v>
                </c:pt>
                <c:pt idx="2">
                  <c:v>60.4530183578019</c:v>
                </c:pt>
                <c:pt idx="3">
                  <c:v>60.5906106970266</c:v>
                </c:pt>
                <c:pt idx="4">
                  <c:v>60.6867378487407</c:v>
                </c:pt>
                <c:pt idx="5">
                  <c:v>60.7134695020761</c:v>
                </c:pt>
              </c:numCache>
            </c:numRef>
          </c:val>
        </c:ser>
        <c:dLbls>
          <c:showLegendKey val="false"/>
          <c:showVal val="true"/>
          <c:showCatName val="false"/>
          <c:showSerName val="false"/>
          <c:showPercent val="false"/>
          <c:showBubbleSize val="false"/>
        </c:dLbls>
        <c:gapWidth val="100"/>
        <c:overlap val="-24"/>
        <c:axId val="221385431"/>
        <c:axId val="981689718"/>
      </c:barChart>
      <c:catAx>
        <c:axId val="221385431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981689718"/>
        <c:crosses val="autoZero"/>
        <c:auto val="true"/>
        <c:lblAlgn val="ctr"/>
        <c:lblOffset val="100"/>
        <c:noMultiLvlLbl val="false"/>
      </c:catAx>
      <c:valAx>
        <c:axId val="981689718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221385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FPS (200 frame)</a:t>
            </a:r>
            <a:endParaRPr lang="en-US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barChart>
        <c:barDir val="col"/>
        <c:grouping val="clustered"/>
        <c:varyColors val="false"/>
        <c:ser>
          <c:idx val="0"/>
          <c:order val="0"/>
          <c:tx>
            <c:strRef>
              <c:f>Sheet1!$N$37</c:f>
              <c:strCache>
                <c:ptCount val="1"/>
                <c:pt idx="0">
                  <c:v>Prosesor ARM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false"/>
          <c:dLbls>
            <c:numFmt formatCode="#,##0.00_);[Red]\(#,##0.00\)" sourceLinked="false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true"/>
              <a:lstStyle/>
              <a:p>
                <a:pPr>
                  <a:defRPr lang="en-US"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layout/>
                <c15:showLeaderLines val="true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Sheet1!$M$38:$M$43</c:f>
              <c:strCache>
                <c:ptCount val="6"/>
                <c:pt idx="0">
                  <c:v>Average Blur</c:v>
                </c:pt>
                <c:pt idx="1">
                  <c:v>Gaussian Blur</c:v>
                </c:pt>
                <c:pt idx="2">
                  <c:v>Laplacian</c:v>
                </c:pt>
                <c:pt idx="3">
                  <c:v>Sharpening</c:v>
                </c:pt>
                <c:pt idx="4">
                  <c:v>Sobel Horizontal</c:v>
                </c:pt>
                <c:pt idx="5">
                  <c:v>Sobel Vertical</c:v>
                </c:pt>
              </c:strCache>
            </c:strRef>
          </c:cat>
          <c:val>
            <c:numRef>
              <c:f>Sheet1!$N$38:$N$43</c:f>
              <c:numCache>
                <c:formatCode>General</c:formatCode>
                <c:ptCount val="6"/>
                <c:pt idx="0">
                  <c:v>6.25197610121329</c:v>
                </c:pt>
                <c:pt idx="1">
                  <c:v>6.25399195761511</c:v>
                </c:pt>
                <c:pt idx="2">
                  <c:v>8.04509395977784</c:v>
                </c:pt>
                <c:pt idx="3">
                  <c:v>6.20173597673649</c:v>
                </c:pt>
                <c:pt idx="4">
                  <c:v>7.54795064461048</c:v>
                </c:pt>
                <c:pt idx="5">
                  <c:v>7.45105380725096</c:v>
                </c:pt>
              </c:numCache>
            </c:numRef>
          </c:val>
        </c:ser>
        <c:ser>
          <c:idx val="1"/>
          <c:order val="1"/>
          <c:tx>
            <c:strRef>
              <c:f>Sheet1!$O$37</c:f>
              <c:strCache>
                <c:ptCount val="1"/>
                <c:pt idx="0">
                  <c:v>FPGA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false"/>
          <c:dLbls>
            <c:numFmt formatCode="#,##0.00_);[Red]\(#,##0.00\)" sourceLinked="false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true"/>
              <a:lstStyle/>
              <a:p>
                <a:pPr>
                  <a:defRPr lang="en-US"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layout/>
                <c15:showLeaderLines val="true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Sheet1!$M$38:$M$43</c:f>
              <c:strCache>
                <c:ptCount val="6"/>
                <c:pt idx="0">
                  <c:v>Average Blur</c:v>
                </c:pt>
                <c:pt idx="1">
                  <c:v>Gaussian Blur</c:v>
                </c:pt>
                <c:pt idx="2">
                  <c:v>Laplacian</c:v>
                </c:pt>
                <c:pt idx="3">
                  <c:v>Sharpening</c:v>
                </c:pt>
                <c:pt idx="4">
                  <c:v>Sobel Horizontal</c:v>
                </c:pt>
                <c:pt idx="5">
                  <c:v>Sobel Vertical</c:v>
                </c:pt>
              </c:strCache>
            </c:strRef>
          </c:cat>
          <c:val>
            <c:numRef>
              <c:f>Sheet1!$O$38:$O$43</c:f>
              <c:numCache>
                <c:formatCode>General</c:formatCode>
                <c:ptCount val="6"/>
                <c:pt idx="0">
                  <c:v>60.1409724784574</c:v>
                </c:pt>
                <c:pt idx="1">
                  <c:v>60.144034209889</c:v>
                </c:pt>
                <c:pt idx="2">
                  <c:v>60.1731067015625</c:v>
                </c:pt>
                <c:pt idx="3">
                  <c:v>60.0820499851817</c:v>
                </c:pt>
                <c:pt idx="4">
                  <c:v>60.1659296842497</c:v>
                </c:pt>
                <c:pt idx="5">
                  <c:v>60.1674794800978</c:v>
                </c:pt>
              </c:numCache>
            </c:numRef>
          </c:val>
        </c:ser>
        <c:dLbls>
          <c:showLegendKey val="false"/>
          <c:showVal val="true"/>
          <c:showCatName val="false"/>
          <c:showSerName val="false"/>
          <c:showPercent val="false"/>
          <c:showBubbleSize val="false"/>
        </c:dLbls>
        <c:gapWidth val="100"/>
        <c:overlap val="-24"/>
        <c:axId val="221385431"/>
        <c:axId val="981689718"/>
      </c:barChart>
      <c:catAx>
        <c:axId val="221385431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981689718"/>
        <c:crosses val="autoZero"/>
        <c:auto val="true"/>
        <c:lblAlgn val="ctr"/>
        <c:lblOffset val="100"/>
        <c:noMultiLvlLbl val="false"/>
      </c:catAx>
      <c:valAx>
        <c:axId val="981689718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221385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304800</xdr:colOff>
      <xdr:row>0</xdr:row>
      <xdr:rowOff>101600</xdr:rowOff>
    </xdr:from>
    <xdr:to>
      <xdr:col>24</xdr:col>
      <xdr:colOff>533400</xdr:colOff>
      <xdr:row>18</xdr:row>
      <xdr:rowOff>116840</xdr:rowOff>
    </xdr:to>
    <xdr:graphicFrame>
      <xdr:nvGraphicFramePr>
        <xdr:cNvPr id="2" name="Chart 1"/>
        <xdr:cNvGraphicFramePr/>
      </xdr:nvGraphicFramePr>
      <xdr:xfrm>
        <a:off x="13106400" y="101600"/>
        <a:ext cx="6400800" cy="34347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381000</xdr:colOff>
      <xdr:row>21</xdr:row>
      <xdr:rowOff>161925</xdr:rowOff>
    </xdr:from>
    <xdr:to>
      <xdr:col>24</xdr:col>
      <xdr:colOff>609600</xdr:colOff>
      <xdr:row>40</xdr:row>
      <xdr:rowOff>62865</xdr:rowOff>
    </xdr:to>
    <xdr:graphicFrame>
      <xdr:nvGraphicFramePr>
        <xdr:cNvPr id="3" name="Chart 2"/>
        <xdr:cNvGraphicFramePr/>
      </xdr:nvGraphicFramePr>
      <xdr:xfrm>
        <a:off x="13182600" y="4152900"/>
        <a:ext cx="6400800" cy="3491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447675</xdr:colOff>
      <xdr:row>43</xdr:row>
      <xdr:rowOff>114300</xdr:rowOff>
    </xdr:from>
    <xdr:to>
      <xdr:col>24</xdr:col>
      <xdr:colOff>676275</xdr:colOff>
      <xdr:row>62</xdr:row>
      <xdr:rowOff>139065</xdr:rowOff>
    </xdr:to>
    <xdr:graphicFrame>
      <xdr:nvGraphicFramePr>
        <xdr:cNvPr id="4" name="Chart 3"/>
        <xdr:cNvGraphicFramePr/>
      </xdr:nvGraphicFramePr>
      <xdr:xfrm>
        <a:off x="13249275" y="8267700"/>
        <a:ext cx="6400800" cy="3520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21</xdr:row>
      <xdr:rowOff>133350</xdr:rowOff>
    </xdr:from>
    <xdr:to>
      <xdr:col>35</xdr:col>
      <xdr:colOff>228600</xdr:colOff>
      <xdr:row>40</xdr:row>
      <xdr:rowOff>34290</xdr:rowOff>
    </xdr:to>
    <xdr:graphicFrame>
      <xdr:nvGraphicFramePr>
        <xdr:cNvPr id="5" name="Chart 4"/>
        <xdr:cNvGraphicFramePr/>
      </xdr:nvGraphicFramePr>
      <xdr:xfrm>
        <a:off x="20345400" y="4124325"/>
        <a:ext cx="6400800" cy="3491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43</xdr:row>
      <xdr:rowOff>0</xdr:rowOff>
    </xdr:from>
    <xdr:to>
      <xdr:col>35</xdr:col>
      <xdr:colOff>228600</xdr:colOff>
      <xdr:row>62</xdr:row>
      <xdr:rowOff>24765</xdr:rowOff>
    </xdr:to>
    <xdr:graphicFrame>
      <xdr:nvGraphicFramePr>
        <xdr:cNvPr id="6" name="Chart 5"/>
        <xdr:cNvGraphicFramePr/>
      </xdr:nvGraphicFramePr>
      <xdr:xfrm>
        <a:off x="20345400" y="8153400"/>
        <a:ext cx="6400800" cy="3520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1"/>
  <sheetViews>
    <sheetView tabSelected="1" zoomScale="85" zoomScaleNormal="85" workbookViewId="0">
      <selection activeCell="L6" sqref="L6"/>
    </sheetView>
  </sheetViews>
  <sheetFormatPr defaultColWidth="9" defaultRowHeight="14.25"/>
  <cols>
    <col min="1" max="1" width="9" style="1"/>
    <col min="2" max="5" width="11.125" style="1"/>
    <col min="6" max="7" width="9" style="2"/>
    <col min="8" max="8" width="11.125" style="2"/>
    <col min="9" max="9" width="13.625" style="2" customWidth="true"/>
    <col min="10" max="10" width="12.75" style="2" customWidth="true"/>
    <col min="11" max="11" width="11.125" style="2" customWidth="true"/>
    <col min="12" max="12" width="9" style="2"/>
    <col min="13" max="13" width="15" style="2" customWidth="true"/>
    <col min="14" max="14" width="12.75" style="2" customWidth="true"/>
    <col min="15" max="15" width="11.125" style="2"/>
    <col min="16" max="16382" width="9" style="2"/>
  </cols>
  <sheetData>
    <row r="1" ht="15.75" customHeight="true" spans="1:5">
      <c r="A1" s="3" t="s">
        <v>0</v>
      </c>
      <c r="B1" s="3"/>
      <c r="C1" s="3"/>
      <c r="D1" s="3"/>
      <c r="E1" s="3"/>
    </row>
    <row r="2" ht="15.75" customHeight="true" spans="1:9">
      <c r="A2" s="5" t="s">
        <v>1</v>
      </c>
      <c r="B2" s="5" t="s">
        <v>2</v>
      </c>
      <c r="C2" s="5"/>
      <c r="D2" s="5" t="s">
        <v>3</v>
      </c>
      <c r="E2" s="5"/>
      <c r="I2" s="2" t="s">
        <v>4</v>
      </c>
    </row>
    <row r="3" ht="15" spans="1:11">
      <c r="A3" s="5"/>
      <c r="B3" s="5" t="s">
        <v>5</v>
      </c>
      <c r="C3" s="5" t="s">
        <v>6</v>
      </c>
      <c r="D3" s="5" t="s">
        <v>5</v>
      </c>
      <c r="E3" s="5" t="s">
        <v>6</v>
      </c>
      <c r="I3" s="9" t="s">
        <v>7</v>
      </c>
      <c r="J3" s="9" t="s">
        <v>2</v>
      </c>
      <c r="K3" s="9" t="s">
        <v>3</v>
      </c>
    </row>
    <row r="4" ht="15" spans="1:11">
      <c r="A4" s="6">
        <v>50</v>
      </c>
      <c r="B4" s="7">
        <v>8.02497315406799</v>
      </c>
      <c r="C4" s="7">
        <v>6.23055043799794</v>
      </c>
      <c r="D4" s="7">
        <v>0.821577310562134</v>
      </c>
      <c r="E4" s="7">
        <v>60.8585453337183</v>
      </c>
      <c r="I4" s="10" t="s">
        <v>0</v>
      </c>
      <c r="J4" s="11">
        <f>AVERAGE(C9,C16)</f>
        <v>6.24958353344701</v>
      </c>
      <c r="K4" s="11">
        <f>AVERAGE($E9,$E16)</f>
        <v>60.4268459267488</v>
      </c>
    </row>
    <row r="5" ht="15" spans="1:14">
      <c r="A5" s="6">
        <v>50</v>
      </c>
      <c r="B5" s="7">
        <v>7.9999623298645</v>
      </c>
      <c r="C5" s="7">
        <v>6.25002942993194</v>
      </c>
      <c r="D5" s="7">
        <v>0.823753595352173</v>
      </c>
      <c r="E5" s="7">
        <v>60.6977623917063</v>
      </c>
      <c r="I5" s="10" t="s">
        <v>8</v>
      </c>
      <c r="J5" s="11">
        <f>AVERAGE(C$26,C$33)</f>
        <v>6.25253493030523</v>
      </c>
      <c r="K5" s="11">
        <f>AVERAGE(E$26,E$33)</f>
        <v>60.2887439620844</v>
      </c>
      <c r="M5"/>
      <c r="N5"/>
    </row>
    <row r="6" ht="15" spans="1:14">
      <c r="A6" s="6">
        <v>50</v>
      </c>
      <c r="B6" s="7">
        <v>7.99862146377564</v>
      </c>
      <c r="C6" s="7">
        <v>6.25107716703951</v>
      </c>
      <c r="D6" s="7">
        <v>0.828958749771118</v>
      </c>
      <c r="E6" s="7">
        <v>60.3166321771806</v>
      </c>
      <c r="I6" s="10" t="s">
        <v>9</v>
      </c>
      <c r="J6" s="11">
        <f>AVERAGE(C$43,C$50)</f>
        <v>8.04783913050973</v>
      </c>
      <c r="K6" s="11">
        <f>AVERAGE(E$43,E$50)</f>
        <v>60.3130625296822</v>
      </c>
      <c r="M6"/>
      <c r="N6"/>
    </row>
    <row r="7" ht="15" spans="1:14">
      <c r="A7" s="6">
        <v>50</v>
      </c>
      <c r="B7" s="7">
        <v>7.99377608299255</v>
      </c>
      <c r="C7" s="7">
        <v>6.25486622103155</v>
      </c>
      <c r="D7" s="7">
        <v>0.822452068328857</v>
      </c>
      <c r="E7" s="7">
        <v>60.7938163516266</v>
      </c>
      <c r="I7" s="10" t="s">
        <v>10</v>
      </c>
      <c r="J7" s="11">
        <f>AVERAGE(C$60,C$67)</f>
        <v>6.20978298450373</v>
      </c>
      <c r="K7" s="11">
        <f>AVERAGE(E$60,E$67)</f>
        <v>60.3363303411042</v>
      </c>
      <c r="M7"/>
      <c r="N7"/>
    </row>
    <row r="8" ht="15" spans="1:14">
      <c r="A8" s="6">
        <v>50</v>
      </c>
      <c r="B8" s="7">
        <v>8.00072765350342</v>
      </c>
      <c r="C8" s="7">
        <v>6.24943157240275</v>
      </c>
      <c r="D8" s="7">
        <v>0.821060657501221</v>
      </c>
      <c r="E8" s="7">
        <v>60.8968406209692</v>
      </c>
      <c r="I8" s="10" t="s">
        <v>11</v>
      </c>
      <c r="J8" s="11">
        <f>AVERAGE(C$77,C84)</f>
        <v>7.53538057993614</v>
      </c>
      <c r="K8" s="11">
        <f>AVERAGE(E$77,E84)</f>
        <v>60.4263337664952</v>
      </c>
      <c r="M8"/>
      <c r="N8"/>
    </row>
    <row r="9" ht="15" spans="1:14">
      <c r="A9" s="4" t="s">
        <v>12</v>
      </c>
      <c r="B9" s="8">
        <f>AVERAGE(B4:B8)</f>
        <v>8.00361213684082</v>
      </c>
      <c r="C9" s="8">
        <f>AVERAGE(C4:C8)</f>
        <v>6.24719096568074</v>
      </c>
      <c r="D9" s="8">
        <f>AVERAGE(D4:D8)</f>
        <v>0.823560476303101</v>
      </c>
      <c r="E9" s="8">
        <f>AVERAGE(E4:E8)</f>
        <v>60.7127193750402</v>
      </c>
      <c r="I9" s="10" t="s">
        <v>13</v>
      </c>
      <c r="J9" s="11">
        <f>AVERAGE(C$94,C$101)</f>
        <v>7.45901961777084</v>
      </c>
      <c r="K9" s="11">
        <f>AVERAGE(E$94,E$101)</f>
        <v>60.440474491087</v>
      </c>
      <c r="M9"/>
      <c r="N9"/>
    </row>
    <row r="10" spans="1:14">
      <c r="A10" s="6"/>
      <c r="B10" s="7"/>
      <c r="C10" s="7"/>
      <c r="D10" s="7"/>
      <c r="E10" s="7"/>
      <c r="I10" s="2" t="s">
        <v>12</v>
      </c>
      <c r="J10" s="2">
        <f>AVERAGE(J4:J9)</f>
        <v>6.95902346274545</v>
      </c>
      <c r="K10" s="2">
        <f>AVERAGE(K4:K9)</f>
        <v>60.3719651695336</v>
      </c>
      <c r="M10"/>
      <c r="N10"/>
    </row>
    <row r="11" spans="1:10">
      <c r="A11" s="6">
        <v>200</v>
      </c>
      <c r="B11" s="7">
        <v>32.0483319759369</v>
      </c>
      <c r="C11" s="7">
        <v>6.24057439713766</v>
      </c>
      <c r="D11" s="7">
        <v>3.32002973556519</v>
      </c>
      <c r="E11" s="7">
        <v>60.2404243123301</v>
      </c>
      <c r="J11"/>
    </row>
    <row r="12" spans="1:5">
      <c r="A12" s="6">
        <v>200</v>
      </c>
      <c r="B12" s="7">
        <v>31.9667685031891</v>
      </c>
      <c r="C12" s="7">
        <v>6.2564972740378</v>
      </c>
      <c r="D12" s="7">
        <v>3.3218092918396</v>
      </c>
      <c r="E12" s="7">
        <v>60.2081523738652</v>
      </c>
    </row>
    <row r="13" ht="15.75" customHeight="true" spans="1:5">
      <c r="A13" s="6">
        <v>200</v>
      </c>
      <c r="B13" s="7">
        <v>31.9796874523163</v>
      </c>
      <c r="C13" s="7">
        <v>6.2539698143771</v>
      </c>
      <c r="D13" s="7">
        <v>3.32926273345947</v>
      </c>
      <c r="E13" s="7">
        <v>60.0733603839604</v>
      </c>
    </row>
    <row r="14" spans="1:5">
      <c r="A14" s="6">
        <v>200</v>
      </c>
      <c r="B14" s="7">
        <v>31.9930629730225</v>
      </c>
      <c r="C14" s="7">
        <v>6.25135518186071</v>
      </c>
      <c r="D14" s="7">
        <v>3.32550597190857</v>
      </c>
      <c r="E14" s="7">
        <v>60.1412241293364</v>
      </c>
    </row>
    <row r="15" ht="15.75" customHeight="true" spans="1:5">
      <c r="A15" s="6">
        <v>200</v>
      </c>
      <c r="B15" s="7">
        <v>31.9617285728455</v>
      </c>
      <c r="C15" s="7">
        <v>6.25748383865318</v>
      </c>
      <c r="D15" s="7">
        <v>3.3310182094574</v>
      </c>
      <c r="E15" s="7">
        <v>60.041701192795</v>
      </c>
    </row>
    <row r="16" ht="15.75" customHeight="true" spans="1:5">
      <c r="A16" s="4" t="s">
        <v>12</v>
      </c>
      <c r="B16" s="8">
        <f>AVERAGE(B11:B15)</f>
        <v>31.9899158954621</v>
      </c>
      <c r="C16" s="8">
        <f>AVERAGE(C11:C15)</f>
        <v>6.25197610121329</v>
      </c>
      <c r="D16" s="8">
        <f>AVERAGE(D11:D15)</f>
        <v>3.32552518844605</v>
      </c>
      <c r="E16" s="8">
        <f>AVERAGE(E11:E15)</f>
        <v>60.1409724784574</v>
      </c>
    </row>
    <row r="17" spans="14:14">
      <c r="N17" s="2" t="s">
        <v>14</v>
      </c>
    </row>
    <row r="18" spans="1:5">
      <c r="A18" s="3" t="s">
        <v>8</v>
      </c>
      <c r="B18" s="3"/>
      <c r="C18" s="3"/>
      <c r="D18" s="3"/>
      <c r="E18" s="3"/>
    </row>
    <row r="19" ht="15" spans="1:13">
      <c r="A19" s="5" t="s">
        <v>1</v>
      </c>
      <c r="B19" s="5" t="s">
        <v>2</v>
      </c>
      <c r="C19" s="5"/>
      <c r="D19" s="5" t="s">
        <v>3</v>
      </c>
      <c r="E19" s="5"/>
      <c r="I19" s="2" t="s">
        <v>15</v>
      </c>
      <c r="M19" s="2" t="s">
        <v>16</v>
      </c>
    </row>
    <row r="20" ht="15" spans="1:15">
      <c r="A20" s="5"/>
      <c r="B20" s="5" t="s">
        <v>5</v>
      </c>
      <c r="C20" s="5" t="s">
        <v>6</v>
      </c>
      <c r="D20" s="5" t="s">
        <v>5</v>
      </c>
      <c r="E20" s="5" t="s">
        <v>6</v>
      </c>
      <c r="I20" s="9" t="s">
        <v>7</v>
      </c>
      <c r="J20" s="9" t="s">
        <v>17</v>
      </c>
      <c r="K20" s="9" t="s">
        <v>18</v>
      </c>
      <c r="M20" s="9" t="s">
        <v>7</v>
      </c>
      <c r="N20" s="9" t="s">
        <v>2</v>
      </c>
      <c r="O20" s="9" t="s">
        <v>3</v>
      </c>
    </row>
    <row r="21" ht="15" spans="1:15">
      <c r="A21" s="6">
        <v>50</v>
      </c>
      <c r="B21" s="7">
        <v>8.00160312652588</v>
      </c>
      <c r="C21" s="7">
        <v>6.24874780832937</v>
      </c>
      <c r="D21" s="7">
        <v>0.819968700408935</v>
      </c>
      <c r="E21" s="7">
        <v>60.9779372981724</v>
      </c>
      <c r="I21" s="10" t="s">
        <v>0</v>
      </c>
      <c r="J21" s="11">
        <f>$B9</f>
        <v>8.00361213684082</v>
      </c>
      <c r="K21" s="11">
        <f>$D9</f>
        <v>0.823560476303101</v>
      </c>
      <c r="M21" s="10" t="s">
        <v>0</v>
      </c>
      <c r="N21" s="11">
        <f>$C9</f>
        <v>6.24719096568074</v>
      </c>
      <c r="O21" s="11">
        <f>$E$9</f>
        <v>60.7127193750402</v>
      </c>
    </row>
    <row r="22" ht="15" spans="1:15">
      <c r="A22" s="6">
        <v>50</v>
      </c>
      <c r="B22" s="7">
        <v>7.99373531341553</v>
      </c>
      <c r="C22" s="7">
        <v>6.25489812204405</v>
      </c>
      <c r="D22" s="7">
        <v>0.835051774978638</v>
      </c>
      <c r="E22" s="7">
        <v>59.8765268192851</v>
      </c>
      <c r="I22" s="10" t="s">
        <v>8</v>
      </c>
      <c r="J22" s="11">
        <f>$B26</f>
        <v>7.99862322807312</v>
      </c>
      <c r="K22" s="11">
        <f>$D26</f>
        <v>0.827384996414185</v>
      </c>
      <c r="M22" s="10" t="s">
        <v>8</v>
      </c>
      <c r="N22" s="11">
        <f>$C26</f>
        <v>6.25107790299536</v>
      </c>
      <c r="O22" s="11">
        <f>$E$26</f>
        <v>60.4334537142798</v>
      </c>
    </row>
    <row r="23" ht="15" spans="1:15">
      <c r="A23" s="6">
        <v>50</v>
      </c>
      <c r="B23" s="7">
        <v>7.99848031997681</v>
      </c>
      <c r="C23" s="7">
        <v>6.25118747559099</v>
      </c>
      <c r="D23" s="7">
        <v>0.82674765586853</v>
      </c>
      <c r="E23" s="7">
        <v>60.4779458944738</v>
      </c>
      <c r="I23" s="10" t="s">
        <v>9</v>
      </c>
      <c r="J23" s="11">
        <f>$B43</f>
        <v>6.21096878051758</v>
      </c>
      <c r="K23" s="11">
        <f>$D43</f>
        <v>0.827101516723633</v>
      </c>
      <c r="M23" s="10" t="s">
        <v>9</v>
      </c>
      <c r="N23" s="11">
        <f>$C43</f>
        <v>8.05058430124162</v>
      </c>
      <c r="O23" s="11">
        <f>$E$43</f>
        <v>60.4530183578019</v>
      </c>
    </row>
    <row r="24" ht="15" spans="1:15">
      <c r="A24" s="6">
        <v>50</v>
      </c>
      <c r="B24" s="7">
        <v>8.00570440292358</v>
      </c>
      <c r="C24" s="7">
        <v>6.24554661070681</v>
      </c>
      <c r="D24" s="7">
        <v>0.829063415527344</v>
      </c>
      <c r="E24" s="7">
        <v>60.3090174570017</v>
      </c>
      <c r="I24" s="10" t="s">
        <v>10</v>
      </c>
      <c r="J24" s="11">
        <f>$B60</f>
        <v>8.04139246940613</v>
      </c>
      <c r="K24" s="11">
        <f>$D60</f>
        <v>0.825223922729492</v>
      </c>
      <c r="M24" s="10" t="s">
        <v>10</v>
      </c>
      <c r="N24" s="11">
        <f>$C60</f>
        <v>6.21782999227097</v>
      </c>
      <c r="O24" s="11">
        <f>$E$60</f>
        <v>60.5906106970266</v>
      </c>
    </row>
    <row r="25" ht="15" spans="1:15">
      <c r="A25" s="6">
        <v>50</v>
      </c>
      <c r="B25" s="7">
        <v>7.9935929775238</v>
      </c>
      <c r="C25" s="7">
        <v>6.25500949830556</v>
      </c>
      <c r="D25" s="7">
        <v>0.826093435287476</v>
      </c>
      <c r="E25" s="7">
        <v>60.525841102466</v>
      </c>
      <c r="I25" s="10" t="s">
        <v>11</v>
      </c>
      <c r="J25" s="11">
        <f>$B77</f>
        <v>6.64646835327148</v>
      </c>
      <c r="K25" s="11">
        <f>$D77</f>
        <v>0.823914003372192</v>
      </c>
      <c r="M25" s="10" t="s">
        <v>11</v>
      </c>
      <c r="N25" s="11">
        <f>$C77</f>
        <v>7.52281051526179</v>
      </c>
      <c r="O25" s="11">
        <f>$E$77</f>
        <v>60.6867378487407</v>
      </c>
    </row>
    <row r="26" ht="15" spans="1:15">
      <c r="A26" s="4" t="s">
        <v>12</v>
      </c>
      <c r="B26" s="8">
        <f>AVERAGE(B21:B25)</f>
        <v>7.99862322807312</v>
      </c>
      <c r="C26" s="8">
        <f>AVERAGE(C21:C25)</f>
        <v>6.25107790299536</v>
      </c>
      <c r="D26" s="8">
        <f>AVERAGE(D21:D25)</f>
        <v>0.827384996414185</v>
      </c>
      <c r="E26" s="8">
        <f>AVERAGE(E21:E25)</f>
        <v>60.4334537142798</v>
      </c>
      <c r="I26" s="10" t="s">
        <v>13</v>
      </c>
      <c r="J26" s="11">
        <f>$B94</f>
        <v>6.69659380912781</v>
      </c>
      <c r="K26" s="11">
        <f>$D94</f>
        <v>0.823559713363647</v>
      </c>
      <c r="M26" s="10" t="s">
        <v>13</v>
      </c>
      <c r="N26" s="11">
        <f>$C94</f>
        <v>7.46698542829073</v>
      </c>
      <c r="O26" s="11">
        <f>$E$94</f>
        <v>60.7134695020761</v>
      </c>
    </row>
    <row r="27" spans="1:5">
      <c r="A27" s="6"/>
      <c r="B27" s="7"/>
      <c r="C27" s="7"/>
      <c r="D27" s="7"/>
      <c r="E27" s="7"/>
    </row>
    <row r="28" spans="1:5">
      <c r="A28" s="6">
        <v>200</v>
      </c>
      <c r="B28" s="7">
        <v>31.9775338172913</v>
      </c>
      <c r="C28" s="7">
        <v>6.2543910090982</v>
      </c>
      <c r="D28" s="7">
        <v>3.32604384422302</v>
      </c>
      <c r="E28" s="7">
        <v>60.1314983707681</v>
      </c>
    </row>
    <row r="29" spans="1:5">
      <c r="A29" s="6">
        <v>200</v>
      </c>
      <c r="B29" s="7">
        <v>31.9760582447052</v>
      </c>
      <c r="C29" s="7">
        <v>6.25467962528237</v>
      </c>
      <c r="D29" s="7">
        <v>3.32602143287659</v>
      </c>
      <c r="E29" s="7">
        <v>60.1319035479051</v>
      </c>
    </row>
    <row r="30" ht="15.75" customHeight="true" spans="1:5">
      <c r="A30" s="6">
        <v>200</v>
      </c>
      <c r="B30" s="7">
        <v>31.9706585407257</v>
      </c>
      <c r="C30" s="7">
        <v>6.25573601323322</v>
      </c>
      <c r="D30" s="7">
        <v>3.32173943519592</v>
      </c>
      <c r="E30" s="7">
        <v>60.2094185597082</v>
      </c>
    </row>
    <row r="31" spans="1:5">
      <c r="A31" s="6">
        <v>200</v>
      </c>
      <c r="B31" s="7">
        <v>31.9666981697083</v>
      </c>
      <c r="C31" s="7">
        <v>6.2565110396519</v>
      </c>
      <c r="D31" s="7">
        <v>3.32527661323547</v>
      </c>
      <c r="E31" s="7">
        <v>60.1453723290109</v>
      </c>
    </row>
    <row r="32" ht="15.75" customHeight="true" spans="1:5">
      <c r="A32" s="6">
        <v>200</v>
      </c>
      <c r="B32" s="7">
        <v>32.0069539546967</v>
      </c>
      <c r="C32" s="7">
        <v>6.24864210080986</v>
      </c>
      <c r="D32" s="7">
        <v>3.32767748832703</v>
      </c>
      <c r="E32" s="7">
        <v>60.1019782420528</v>
      </c>
    </row>
    <row r="33" ht="15.75" customHeight="true" spans="1:5">
      <c r="A33" s="4" t="s">
        <v>12</v>
      </c>
      <c r="B33" s="8">
        <f>AVERAGE(B28:B32)</f>
        <v>31.9795805454254</v>
      </c>
      <c r="C33" s="8">
        <f>AVERAGE(C28:C32)</f>
        <v>6.25399195761511</v>
      </c>
      <c r="D33" s="8">
        <f>AVERAGE(D28:D32)</f>
        <v>3.32535176277161</v>
      </c>
      <c r="E33" s="8">
        <f>AVERAGE(E28:E32)</f>
        <v>60.144034209889</v>
      </c>
    </row>
    <row r="35" spans="1:21">
      <c r="A35" s="3" t="s">
        <v>9</v>
      </c>
      <c r="B35" s="3"/>
      <c r="C35" s="3"/>
      <c r="D35" s="3"/>
      <c r="E35" s="3"/>
      <c r="F35"/>
      <c r="G35"/>
      <c r="H35"/>
      <c r="L35"/>
      <c r="M35"/>
      <c r="N35"/>
      <c r="O35"/>
      <c r="P35"/>
      <c r="Q35"/>
      <c r="R35"/>
      <c r="S35"/>
      <c r="T35"/>
      <c r="U35"/>
    </row>
    <row r="36" ht="15" spans="1:21">
      <c r="A36" s="5" t="s">
        <v>1</v>
      </c>
      <c r="B36" s="5" t="s">
        <v>2</v>
      </c>
      <c r="C36" s="5"/>
      <c r="D36" s="5" t="s">
        <v>3</v>
      </c>
      <c r="E36" s="5"/>
      <c r="F36"/>
      <c r="G36"/>
      <c r="H36"/>
      <c r="I36" s="2" t="s">
        <v>19</v>
      </c>
      <c r="L36"/>
      <c r="M36" s="2" t="s">
        <v>20</v>
      </c>
      <c r="P36"/>
      <c r="Q36"/>
      <c r="R36"/>
      <c r="S36"/>
      <c r="T36"/>
      <c r="U36"/>
    </row>
    <row r="37" ht="15" spans="1:21">
      <c r="A37" s="5"/>
      <c r="B37" s="5" t="s">
        <v>5</v>
      </c>
      <c r="C37" s="5" t="s">
        <v>6</v>
      </c>
      <c r="D37" s="5" t="s">
        <v>5</v>
      </c>
      <c r="E37" s="5" t="s">
        <v>6</v>
      </c>
      <c r="F37"/>
      <c r="G37"/>
      <c r="H37"/>
      <c r="I37" s="9" t="s">
        <v>7</v>
      </c>
      <c r="J37" s="9" t="s">
        <v>17</v>
      </c>
      <c r="K37" s="9" t="s">
        <v>18</v>
      </c>
      <c r="L37"/>
      <c r="M37" s="9" t="s">
        <v>7</v>
      </c>
      <c r="N37" s="9" t="s">
        <v>2</v>
      </c>
      <c r="O37" s="9" t="s">
        <v>3</v>
      </c>
      <c r="P37"/>
      <c r="Q37"/>
      <c r="R37"/>
      <c r="S37"/>
      <c r="T37"/>
      <c r="U37"/>
    </row>
    <row r="38" ht="15" spans="1:21">
      <c r="A38" s="6">
        <v>50</v>
      </c>
      <c r="B38" s="7">
        <v>6.25489115715027</v>
      </c>
      <c r="C38" s="7">
        <v>7.99374421453243</v>
      </c>
      <c r="D38" s="7">
        <v>0.825061559677124</v>
      </c>
      <c r="E38" s="7">
        <v>60.6015386531482</v>
      </c>
      <c r="F38"/>
      <c r="G38"/>
      <c r="H38"/>
      <c r="I38" s="10" t="s">
        <v>0</v>
      </c>
      <c r="J38" s="11">
        <f>$B$16</f>
        <v>31.9899158954621</v>
      </c>
      <c r="K38" s="11">
        <f>$D$16</f>
        <v>3.32552518844605</v>
      </c>
      <c r="L38"/>
      <c r="M38" s="10" t="s">
        <v>0</v>
      </c>
      <c r="N38" s="11">
        <f>$C$16</f>
        <v>6.25197610121329</v>
      </c>
      <c r="O38" s="11">
        <f>$E$16</f>
        <v>60.1409724784574</v>
      </c>
      <c r="P38"/>
      <c r="Q38"/>
      <c r="R38"/>
      <c r="S38"/>
      <c r="T38"/>
      <c r="U38"/>
    </row>
    <row r="39" ht="15" spans="1:21">
      <c r="A39" s="6">
        <v>50</v>
      </c>
      <c r="B39" s="7">
        <v>6.16880869865418</v>
      </c>
      <c r="C39" s="7">
        <v>8.10529268169854</v>
      </c>
      <c r="D39" s="7">
        <v>0.826088666915894</v>
      </c>
      <c r="E39" s="7">
        <v>60.5261904713803</v>
      </c>
      <c r="F39"/>
      <c r="G39"/>
      <c r="H39"/>
      <c r="I39" s="10" t="s">
        <v>8</v>
      </c>
      <c r="J39" s="11">
        <f>$B$33</f>
        <v>31.9795805454254</v>
      </c>
      <c r="K39" s="11">
        <f>$D$33</f>
        <v>3.32535176277161</v>
      </c>
      <c r="L39"/>
      <c r="M39" s="10" t="s">
        <v>8</v>
      </c>
      <c r="N39" s="11">
        <f>$C$33</f>
        <v>6.25399195761511</v>
      </c>
      <c r="O39" s="11">
        <f>$E$33</f>
        <v>60.144034209889</v>
      </c>
      <c r="P39"/>
      <c r="Q39"/>
      <c r="R39"/>
      <c r="S39"/>
      <c r="T39"/>
      <c r="U39"/>
    </row>
    <row r="40" ht="15" spans="1:21">
      <c r="A40" s="6">
        <v>50</v>
      </c>
      <c r="B40" s="7">
        <v>6.24235820770264</v>
      </c>
      <c r="C40" s="7">
        <v>8.00979346848495</v>
      </c>
      <c r="D40" s="7">
        <v>0.822906017303467</v>
      </c>
      <c r="E40" s="7">
        <v>60.760279969567</v>
      </c>
      <c r="F40"/>
      <c r="G40"/>
      <c r="H40"/>
      <c r="I40" s="10" t="s">
        <v>9</v>
      </c>
      <c r="J40" s="11">
        <f>$B$50</f>
        <v>24.8599366188049</v>
      </c>
      <c r="K40" s="11">
        <f>$D$50</f>
        <v>3.32375345230102</v>
      </c>
      <c r="L40"/>
      <c r="M40" s="10" t="s">
        <v>9</v>
      </c>
      <c r="N40" s="11">
        <f>$C$50</f>
        <v>8.04509395977784</v>
      </c>
      <c r="O40" s="11">
        <f>$E$50</f>
        <v>60.1731067015625</v>
      </c>
      <c r="P40"/>
      <c r="Q40"/>
      <c r="R40"/>
      <c r="S40"/>
      <c r="T40"/>
      <c r="U40"/>
    </row>
    <row r="41" ht="15" spans="1:21">
      <c r="A41" s="6">
        <v>50</v>
      </c>
      <c r="B41" s="7">
        <v>6.16136002540588</v>
      </c>
      <c r="C41" s="7">
        <v>8.11509143984915</v>
      </c>
      <c r="D41" s="7">
        <v>0.829210519790649</v>
      </c>
      <c r="E41" s="7">
        <v>60.298318468781</v>
      </c>
      <c r="F41"/>
      <c r="G41"/>
      <c r="H41"/>
      <c r="I41" s="10" t="s">
        <v>10</v>
      </c>
      <c r="J41" s="11">
        <f>$B$67</f>
        <v>32.2490603923798</v>
      </c>
      <c r="K41" s="11">
        <f>$D$67</f>
        <v>3.32878680229187</v>
      </c>
      <c r="L41"/>
      <c r="M41" s="10" t="s">
        <v>10</v>
      </c>
      <c r="N41" s="11">
        <f>$C$67</f>
        <v>6.20173597673649</v>
      </c>
      <c r="O41" s="11">
        <f>$E$67</f>
        <v>60.0820499851817</v>
      </c>
      <c r="P41"/>
      <c r="Q41"/>
      <c r="R41"/>
      <c r="S41"/>
      <c r="T41"/>
      <c r="U41"/>
    </row>
    <row r="42" ht="15" spans="1:21">
      <c r="A42" s="6">
        <v>50</v>
      </c>
      <c r="B42" s="7">
        <v>6.22742581367493</v>
      </c>
      <c r="C42" s="7">
        <v>8.02899970164302</v>
      </c>
      <c r="D42" s="7">
        <v>0.83224081993103</v>
      </c>
      <c r="E42" s="7">
        <v>60.078764226133</v>
      </c>
      <c r="F42"/>
      <c r="G42"/>
      <c r="H42"/>
      <c r="I42" s="10" t="s">
        <v>11</v>
      </c>
      <c r="J42" s="11">
        <f>$B$84</f>
        <v>26.4973923683166</v>
      </c>
      <c r="K42" s="11">
        <f>$D$84</f>
        <v>3.32414484024048</v>
      </c>
      <c r="L42"/>
      <c r="M42" s="10" t="s">
        <v>11</v>
      </c>
      <c r="N42" s="11">
        <f>$C$84</f>
        <v>7.54795064461048</v>
      </c>
      <c r="O42" s="11">
        <f>$E$84</f>
        <v>60.1659296842497</v>
      </c>
      <c r="P42"/>
      <c r="Q42"/>
      <c r="R42"/>
      <c r="S42"/>
      <c r="T42"/>
      <c r="U42"/>
    </row>
    <row r="43" ht="15" spans="1:21">
      <c r="A43" s="4" t="s">
        <v>12</v>
      </c>
      <c r="B43" s="8">
        <f>AVERAGE(B38:B42)</f>
        <v>6.21096878051758</v>
      </c>
      <c r="C43" s="8">
        <f>AVERAGE(C38:C42)</f>
        <v>8.05058430124162</v>
      </c>
      <c r="D43" s="8">
        <f>AVERAGE(D38:D42)</f>
        <v>0.827101516723633</v>
      </c>
      <c r="E43" s="8">
        <f>AVERAGE(E38:E42)</f>
        <v>60.4530183578019</v>
      </c>
      <c r="F43"/>
      <c r="G43"/>
      <c r="H43"/>
      <c r="I43" s="10" t="s">
        <v>13</v>
      </c>
      <c r="J43" s="11">
        <f>$B$101</f>
        <v>26.8419644832611</v>
      </c>
      <c r="K43" s="11">
        <f>$D$101</f>
        <v>3.3240608215332</v>
      </c>
      <c r="L43"/>
      <c r="M43" s="10" t="s">
        <v>13</v>
      </c>
      <c r="N43" s="11">
        <f>$C$101</f>
        <v>7.45105380725096</v>
      </c>
      <c r="O43" s="11">
        <f>$E$101</f>
        <v>60.1674794800978</v>
      </c>
      <c r="P43"/>
      <c r="Q43"/>
      <c r="R43"/>
      <c r="S43"/>
      <c r="T43"/>
      <c r="U43"/>
    </row>
    <row r="44" spans="1:21">
      <c r="A44" s="6"/>
      <c r="B44" s="7"/>
      <c r="C44" s="7"/>
      <c r="D44" s="7"/>
      <c r="E44" s="7"/>
      <c r="F44"/>
      <c r="G44"/>
      <c r="H44"/>
      <c r="I44"/>
      <c r="J44"/>
      <c r="K44"/>
      <c r="L44"/>
      <c r="P44"/>
      <c r="Q44"/>
      <c r="R44"/>
      <c r="S44"/>
      <c r="T44"/>
      <c r="U44"/>
    </row>
    <row r="45" spans="1:21">
      <c r="A45" s="6">
        <v>200</v>
      </c>
      <c r="B45" s="7">
        <v>24.8913009166718</v>
      </c>
      <c r="C45" s="7">
        <v>8.03493560539632</v>
      </c>
      <c r="D45" s="7">
        <v>3.32653522491455</v>
      </c>
      <c r="E45" s="7">
        <v>60.1226160186347</v>
      </c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</row>
    <row r="46" spans="1:21">
      <c r="A46" s="6">
        <v>200</v>
      </c>
      <c r="B46" s="7">
        <v>24.8893525600433</v>
      </c>
      <c r="C46" s="7">
        <v>8.0355645860019</v>
      </c>
      <c r="D46" s="7">
        <v>3.31791019439697</v>
      </c>
      <c r="E46" s="7">
        <v>60.2789069872188</v>
      </c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</row>
    <row r="47" ht="15.75" customHeight="true" spans="1:21">
      <c r="A47" s="6">
        <v>200</v>
      </c>
      <c r="B47" s="7">
        <v>24.8729031085968</v>
      </c>
      <c r="C47" s="7">
        <v>8.04087882812819</v>
      </c>
      <c r="D47" s="7">
        <v>3.31628179550171</v>
      </c>
      <c r="E47" s="7">
        <v>60.3085058306219</v>
      </c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</row>
    <row r="48" spans="1:21">
      <c r="A48" s="6">
        <v>200</v>
      </c>
      <c r="B48" s="7">
        <v>24.8641283512115</v>
      </c>
      <c r="C48" s="7">
        <v>8.04371652104405</v>
      </c>
      <c r="D48" s="7">
        <v>3.33051776885986</v>
      </c>
      <c r="E48" s="7">
        <v>60.0507230046895</v>
      </c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</row>
    <row r="49" ht="15.75" customHeight="true" spans="1:21">
      <c r="A49" s="6">
        <v>200</v>
      </c>
      <c r="B49" s="7">
        <v>24.7819981575012</v>
      </c>
      <c r="C49" s="7">
        <v>8.07037425831873</v>
      </c>
      <c r="D49" s="7">
        <v>3.32752227783203</v>
      </c>
      <c r="E49" s="7">
        <v>60.1047816666476</v>
      </c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</row>
    <row r="50" ht="15.75" customHeight="true" spans="1:21">
      <c r="A50" s="4" t="s">
        <v>12</v>
      </c>
      <c r="B50" s="8">
        <f>AVERAGE(B45:B49)</f>
        <v>24.8599366188049</v>
      </c>
      <c r="C50" s="8">
        <f>AVERAGE(C45:C49)</f>
        <v>8.04509395977784</v>
      </c>
      <c r="D50" s="8">
        <f>AVERAGE(D45:D49)</f>
        <v>3.32375345230102</v>
      </c>
      <c r="E50" s="8">
        <f>AVERAGE(E45:E49)</f>
        <v>60.1731067015625</v>
      </c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</row>
    <row r="52" spans="1:5">
      <c r="A52" s="3" t="s">
        <v>10</v>
      </c>
      <c r="B52" s="3"/>
      <c r="C52" s="3"/>
      <c r="D52" s="3"/>
      <c r="E52" s="3"/>
    </row>
    <row r="53" spans="1:5">
      <c r="A53" s="5" t="s">
        <v>1</v>
      </c>
      <c r="B53" s="5" t="s">
        <v>2</v>
      </c>
      <c r="C53" s="5"/>
      <c r="D53" s="5" t="s">
        <v>3</v>
      </c>
      <c r="E53" s="5"/>
    </row>
    <row r="54" spans="1:5">
      <c r="A54" s="5"/>
      <c r="B54" s="5" t="s">
        <v>5</v>
      </c>
      <c r="C54" s="5" t="s">
        <v>6</v>
      </c>
      <c r="D54" s="5" t="s">
        <v>5</v>
      </c>
      <c r="E54" s="5" t="s">
        <v>6</v>
      </c>
    </row>
    <row r="55" spans="1:5">
      <c r="A55" s="6">
        <v>50</v>
      </c>
      <c r="B55" s="7">
        <v>8.04347848892212</v>
      </c>
      <c r="C55" s="7">
        <v>6.21621603997108</v>
      </c>
      <c r="D55" s="7">
        <v>0.830551624298096</v>
      </c>
      <c r="E55" s="7">
        <v>60.2009538446876</v>
      </c>
    </row>
    <row r="56" spans="1:5">
      <c r="A56" s="6">
        <v>50</v>
      </c>
      <c r="B56" s="7">
        <v>8.04593086242676</v>
      </c>
      <c r="C56" s="7">
        <v>6.21432135758116</v>
      </c>
      <c r="D56" s="7">
        <v>0.824851274490356</v>
      </c>
      <c r="E56" s="7">
        <v>60.6169882332946</v>
      </c>
    </row>
    <row r="57" spans="1:5">
      <c r="A57" s="6">
        <v>50</v>
      </c>
      <c r="B57" s="7">
        <v>8.04255318641663</v>
      </c>
      <c r="C57" s="7">
        <v>6.21693122085247</v>
      </c>
      <c r="D57" s="7">
        <v>0.82583212852478</v>
      </c>
      <c r="E57" s="7">
        <v>60.5449924663468</v>
      </c>
    </row>
    <row r="58" spans="1:5">
      <c r="A58" s="6">
        <v>50</v>
      </c>
      <c r="B58" s="7">
        <v>8.03464603424072</v>
      </c>
      <c r="C58" s="7">
        <v>6.22304950173515</v>
      </c>
      <c r="D58" s="7">
        <v>0.820035696029663</v>
      </c>
      <c r="E58" s="7">
        <v>60.9729554970389</v>
      </c>
    </row>
    <row r="59" spans="1:5">
      <c r="A59" s="6">
        <v>50</v>
      </c>
      <c r="B59" s="7">
        <v>8.04035377502441</v>
      </c>
      <c r="C59" s="7">
        <v>6.21863184121499</v>
      </c>
      <c r="D59" s="7">
        <v>0.824848890304565</v>
      </c>
      <c r="E59" s="7">
        <v>60.617163443765</v>
      </c>
    </row>
    <row r="60" spans="1:5">
      <c r="A60" s="4" t="s">
        <v>12</v>
      </c>
      <c r="B60" s="8">
        <f>AVERAGE(B55:B59)</f>
        <v>8.04139246940613</v>
      </c>
      <c r="C60" s="8">
        <f>AVERAGE(C55:C59)</f>
        <v>6.21782999227097</v>
      </c>
      <c r="D60" s="8">
        <f>AVERAGE(D55:D59)</f>
        <v>0.825223922729492</v>
      </c>
      <c r="E60" s="8">
        <f>AVERAGE(E55:E59)</f>
        <v>60.5906106970266</v>
      </c>
    </row>
    <row r="61" spans="1:5">
      <c r="A61" s="6"/>
      <c r="B61" s="7"/>
      <c r="C61" s="7"/>
      <c r="D61" s="7"/>
      <c r="E61" s="7"/>
    </row>
    <row r="62" spans="1:5">
      <c r="A62" s="6">
        <v>200</v>
      </c>
      <c r="B62" s="7">
        <v>32.2335987091064</v>
      </c>
      <c r="C62" s="7">
        <v>6.20470589725054</v>
      </c>
      <c r="D62" s="7">
        <v>3.32387137413025</v>
      </c>
      <c r="E62" s="7">
        <v>60.1708000967196</v>
      </c>
    </row>
    <row r="63" spans="1:5">
      <c r="A63" s="6">
        <v>200</v>
      </c>
      <c r="B63" s="7">
        <v>32.2531576156616</v>
      </c>
      <c r="C63" s="7">
        <v>6.20094324975125</v>
      </c>
      <c r="D63" s="7">
        <v>3.32424235343933</v>
      </c>
      <c r="E63" s="7">
        <v>60.1640851465224</v>
      </c>
    </row>
    <row r="64" ht="15.75" customHeight="true" spans="1:5">
      <c r="A64" s="6">
        <v>200</v>
      </c>
      <c r="B64" s="7">
        <v>32.3021514415741</v>
      </c>
      <c r="C64" s="7">
        <v>6.19153805782089</v>
      </c>
      <c r="D64" s="7">
        <v>3.3286726474762</v>
      </c>
      <c r="E64" s="7">
        <v>60.0840098084263</v>
      </c>
    </row>
    <row r="65" spans="1:5">
      <c r="A65" s="6">
        <v>200</v>
      </c>
      <c r="B65" s="7">
        <v>32.2190344333649</v>
      </c>
      <c r="C65" s="7">
        <v>6.20751066931066</v>
      </c>
      <c r="D65" s="7">
        <v>3.33461499214172</v>
      </c>
      <c r="E65" s="7">
        <v>59.9769390083459</v>
      </c>
    </row>
    <row r="66" ht="15.75" customHeight="true" spans="1:5">
      <c r="A66" s="6">
        <v>200</v>
      </c>
      <c r="B66" s="7">
        <v>32.2373597621918</v>
      </c>
      <c r="C66" s="7">
        <v>6.20398200954911</v>
      </c>
      <c r="D66" s="7">
        <v>3.33253264427185</v>
      </c>
      <c r="E66" s="7">
        <v>60.0144158658945</v>
      </c>
    </row>
    <row r="67" ht="15.75" customHeight="true" spans="1:5">
      <c r="A67" s="4" t="s">
        <v>12</v>
      </c>
      <c r="B67" s="8">
        <f>AVERAGE(B62:B66)</f>
        <v>32.2490603923798</v>
      </c>
      <c r="C67" s="8">
        <f>AVERAGE(C62:C66)</f>
        <v>6.20173597673649</v>
      </c>
      <c r="D67" s="8">
        <f>AVERAGE(D62:D66)</f>
        <v>3.32878680229187</v>
      </c>
      <c r="E67" s="8">
        <f>AVERAGE(E62:E66)</f>
        <v>60.0820499851817</v>
      </c>
    </row>
    <row r="69" spans="1:5">
      <c r="A69" s="3" t="s">
        <v>11</v>
      </c>
      <c r="B69" s="3"/>
      <c r="C69" s="3"/>
      <c r="D69" s="3"/>
      <c r="E69" s="3"/>
    </row>
    <row r="70" spans="1:5">
      <c r="A70" s="5" t="s">
        <v>1</v>
      </c>
      <c r="B70" s="5" t="s">
        <v>2</v>
      </c>
      <c r="C70" s="5"/>
      <c r="D70" s="5" t="s">
        <v>3</v>
      </c>
      <c r="E70" s="5"/>
    </row>
    <row r="71" spans="1:5">
      <c r="A71" s="5"/>
      <c r="B71" s="5" t="s">
        <v>5</v>
      </c>
      <c r="C71" s="5" t="s">
        <v>6</v>
      </c>
      <c r="D71" s="5" t="s">
        <v>5</v>
      </c>
      <c r="E71" s="5" t="s">
        <v>6</v>
      </c>
    </row>
    <row r="72" spans="1:5">
      <c r="A72" s="6">
        <v>50</v>
      </c>
      <c r="B72" s="7">
        <v>6.6412672996521</v>
      </c>
      <c r="C72" s="7">
        <v>7.528683569568</v>
      </c>
      <c r="D72" s="7">
        <v>0.824651002883911</v>
      </c>
      <c r="E72" s="7">
        <v>60.6317094445329</v>
      </c>
    </row>
    <row r="73" spans="1:5">
      <c r="A73" s="6">
        <v>50</v>
      </c>
      <c r="B73" s="7">
        <v>6.66618895530701</v>
      </c>
      <c r="C73" s="7">
        <v>7.5005374637925</v>
      </c>
      <c r="D73" s="7">
        <v>0.824263334274292</v>
      </c>
      <c r="E73" s="7">
        <v>60.660225829433</v>
      </c>
    </row>
    <row r="74" spans="1:5">
      <c r="A74" s="6">
        <v>50</v>
      </c>
      <c r="B74" s="7">
        <v>6.6357729434967</v>
      </c>
      <c r="C74" s="7">
        <v>7.53491724713122</v>
      </c>
      <c r="D74" s="7">
        <v>0.819379091262817</v>
      </c>
      <c r="E74" s="7">
        <v>61.0218158275684</v>
      </c>
    </row>
    <row r="75" spans="1:5">
      <c r="A75" s="6">
        <v>50</v>
      </c>
      <c r="B75" s="7">
        <v>6.64348340034485</v>
      </c>
      <c r="C75" s="7">
        <v>7.5261721881332</v>
      </c>
      <c r="D75" s="7">
        <v>0.822708606719971</v>
      </c>
      <c r="E75" s="7">
        <v>60.7748595208494</v>
      </c>
    </row>
    <row r="76" spans="1:5">
      <c r="A76" s="6">
        <v>50</v>
      </c>
      <c r="B76" s="7">
        <v>6.64562916755676</v>
      </c>
      <c r="C76" s="7">
        <v>7.52374210768403</v>
      </c>
      <c r="D76" s="7">
        <v>0.828567981719971</v>
      </c>
      <c r="E76" s="7">
        <v>60.3450786213199</v>
      </c>
    </row>
    <row r="77" spans="1:5">
      <c r="A77" s="4" t="s">
        <v>12</v>
      </c>
      <c r="B77" s="8">
        <f>AVERAGE(B72:B76)</f>
        <v>6.64646835327148</v>
      </c>
      <c r="C77" s="8">
        <f>AVERAGE(C72:C76)</f>
        <v>7.52281051526179</v>
      </c>
      <c r="D77" s="8">
        <f>AVERAGE(D72:D76)</f>
        <v>0.823914003372192</v>
      </c>
      <c r="E77" s="8">
        <f>AVERAGE(E72:E76)</f>
        <v>60.6867378487407</v>
      </c>
    </row>
    <row r="78" spans="1:5">
      <c r="A78" s="6"/>
      <c r="B78" s="7"/>
      <c r="C78" s="7"/>
      <c r="D78" s="7"/>
      <c r="E78" s="7"/>
    </row>
    <row r="79" spans="1:5">
      <c r="A79" s="6">
        <v>200</v>
      </c>
      <c r="B79" s="7">
        <v>26.3920905590057</v>
      </c>
      <c r="C79" s="7">
        <v>7.57802795321776</v>
      </c>
      <c r="D79" s="7">
        <v>3.31951975822449</v>
      </c>
      <c r="E79" s="7">
        <v>60.2496790400109</v>
      </c>
    </row>
    <row r="80" spans="1:5">
      <c r="A80" s="6">
        <v>200</v>
      </c>
      <c r="B80" s="7">
        <v>26.5264859199524</v>
      </c>
      <c r="C80" s="7">
        <v>7.53963418311531</v>
      </c>
      <c r="D80" s="7">
        <v>3.32035970687866</v>
      </c>
      <c r="E80" s="7">
        <v>60.2344377284388</v>
      </c>
    </row>
    <row r="81" ht="15.75" customHeight="true" spans="1:5">
      <c r="A81" s="6">
        <v>200</v>
      </c>
      <c r="B81" s="7">
        <v>26.5723536014557</v>
      </c>
      <c r="C81" s="7">
        <v>7.52661969653466</v>
      </c>
      <c r="D81" s="7">
        <v>3.32825207710266</v>
      </c>
      <c r="E81" s="7">
        <v>60.0916022485009</v>
      </c>
    </row>
    <row r="82" spans="1:5">
      <c r="A82" s="6">
        <v>200</v>
      </c>
      <c r="B82" s="7">
        <v>26.4895715713501</v>
      </c>
      <c r="C82" s="7">
        <v>7.55014098515322</v>
      </c>
      <c r="D82" s="7">
        <v>3.32867169380188</v>
      </c>
      <c r="E82" s="7">
        <v>60.0840270226733</v>
      </c>
    </row>
    <row r="83" ht="15.75" customHeight="true" spans="1:5">
      <c r="A83" s="6">
        <v>200</v>
      </c>
      <c r="B83" s="7">
        <v>26.5064601898193</v>
      </c>
      <c r="C83" s="7">
        <v>7.54533040503147</v>
      </c>
      <c r="D83" s="7">
        <v>3.3239209651947</v>
      </c>
      <c r="E83" s="7">
        <v>60.1699023816244</v>
      </c>
    </row>
    <row r="84" ht="15.75" customHeight="true" spans="1:5">
      <c r="A84" s="4" t="s">
        <v>12</v>
      </c>
      <c r="B84" s="8">
        <f>AVERAGE(B79:B83)</f>
        <v>26.4973923683166</v>
      </c>
      <c r="C84" s="8">
        <f>AVERAGE(C79:C83)</f>
        <v>7.54795064461048</v>
      </c>
      <c r="D84" s="8">
        <f>AVERAGE(D79:D83)</f>
        <v>3.32414484024048</v>
      </c>
      <c r="E84" s="8">
        <f>AVERAGE(E79:E83)</f>
        <v>60.1659296842497</v>
      </c>
    </row>
    <row r="85" spans="1:5">
      <c r="A85" s="2"/>
      <c r="B85" s="2"/>
      <c r="C85" s="2"/>
      <c r="D85" s="2"/>
      <c r="E85" s="2"/>
    </row>
    <row r="86" spans="1:5">
      <c r="A86" s="3" t="s">
        <v>13</v>
      </c>
      <c r="B86" s="3"/>
      <c r="C86" s="3"/>
      <c r="D86" s="3"/>
      <c r="E86" s="3"/>
    </row>
    <row r="87" spans="1:5">
      <c r="A87" s="5" t="s">
        <v>1</v>
      </c>
      <c r="B87" s="5" t="s">
        <v>2</v>
      </c>
      <c r="C87" s="5"/>
      <c r="D87" s="5" t="s">
        <v>3</v>
      </c>
      <c r="E87" s="5"/>
    </row>
    <row r="88" spans="1:5">
      <c r="A88" s="5"/>
      <c r="B88" s="5" t="s">
        <v>5</v>
      </c>
      <c r="C88" s="5" t="s">
        <v>6</v>
      </c>
      <c r="D88" s="5" t="s">
        <v>5</v>
      </c>
      <c r="E88" s="5" t="s">
        <v>6</v>
      </c>
    </row>
    <row r="89" spans="1:5">
      <c r="A89" s="6">
        <v>50</v>
      </c>
      <c r="B89" s="7">
        <v>6.71577477455139</v>
      </c>
      <c r="C89" s="7">
        <v>7.44515736136192</v>
      </c>
      <c r="D89" s="7">
        <v>0.818251609802246</v>
      </c>
      <c r="E89" s="7">
        <v>61.1058987248237</v>
      </c>
    </row>
    <row r="90" spans="1:5">
      <c r="A90" s="6">
        <v>50</v>
      </c>
      <c r="B90" s="7">
        <v>6.58987641334534</v>
      </c>
      <c r="C90" s="7">
        <v>7.58739570574399</v>
      </c>
      <c r="D90" s="7">
        <v>0.825090408325195</v>
      </c>
      <c r="E90" s="7">
        <v>60.5994197672134</v>
      </c>
    </row>
    <row r="91" spans="1:5">
      <c r="A91" s="6">
        <v>50</v>
      </c>
      <c r="B91" s="7">
        <v>6.71781611442566</v>
      </c>
      <c r="C91" s="7">
        <v>7.44289500461785</v>
      </c>
      <c r="D91" s="7">
        <v>0.824631214141846</v>
      </c>
      <c r="E91" s="7">
        <v>60.6331644285775</v>
      </c>
    </row>
    <row r="92" spans="1:5">
      <c r="A92" s="6">
        <v>50</v>
      </c>
      <c r="B92" s="7">
        <v>6.74612808227539</v>
      </c>
      <c r="C92" s="7">
        <v>7.4116588641963</v>
      </c>
      <c r="D92" s="7">
        <v>0.829597949981689</v>
      </c>
      <c r="E92" s="7">
        <v>60.2701585763364</v>
      </c>
    </row>
    <row r="93" spans="1:5">
      <c r="A93" s="6">
        <v>50</v>
      </c>
      <c r="B93" s="7">
        <v>6.71337366104126</v>
      </c>
      <c r="C93" s="7">
        <v>7.44782020553357</v>
      </c>
      <c r="D93" s="7">
        <v>0.820227384567261</v>
      </c>
      <c r="E93" s="7">
        <v>60.9587060134297</v>
      </c>
    </row>
    <row r="94" spans="1:5">
      <c r="A94" s="4" t="s">
        <v>12</v>
      </c>
      <c r="B94" s="8">
        <f>AVERAGE(B89:B93)</f>
        <v>6.69659380912781</v>
      </c>
      <c r="C94" s="8">
        <f>AVERAGE(C89:C93)</f>
        <v>7.46698542829073</v>
      </c>
      <c r="D94" s="8">
        <f>AVERAGE(D89:D93)</f>
        <v>0.823559713363647</v>
      </c>
      <c r="E94" s="8">
        <f>AVERAGE(E89:E93)</f>
        <v>60.7134695020761</v>
      </c>
    </row>
    <row r="95" spans="1:5">
      <c r="A95" s="6"/>
      <c r="B95" s="7"/>
      <c r="C95" s="7"/>
      <c r="D95" s="7"/>
      <c r="E95" s="7"/>
    </row>
    <row r="96" spans="1:5">
      <c r="A96" s="6">
        <v>200</v>
      </c>
      <c r="B96" s="7">
        <v>26.9272964000702</v>
      </c>
      <c r="C96" s="7">
        <v>7.42740737980211</v>
      </c>
      <c r="D96" s="7">
        <v>3.32591772079468</v>
      </c>
      <c r="E96" s="7">
        <v>60.1337786408658</v>
      </c>
    </row>
    <row r="97" spans="1:5">
      <c r="A97" s="6">
        <v>200</v>
      </c>
      <c r="B97" s="7">
        <v>26.7483508586884</v>
      </c>
      <c r="C97" s="7">
        <v>7.47709647808199</v>
      </c>
      <c r="D97" s="7">
        <v>3.32523989677429</v>
      </c>
      <c r="E97" s="7">
        <v>60.1460364390592</v>
      </c>
    </row>
    <row r="98" ht="15.75" customHeight="true" spans="1:5">
      <c r="A98" s="6">
        <v>200</v>
      </c>
      <c r="B98" s="7">
        <v>26.8261203765869</v>
      </c>
      <c r="C98" s="7">
        <v>7.45542020957136</v>
      </c>
      <c r="D98" s="7">
        <v>3.32465982437134</v>
      </c>
      <c r="E98" s="7">
        <v>60.156530461825</v>
      </c>
    </row>
    <row r="99" spans="1:5">
      <c r="A99" s="6">
        <v>200</v>
      </c>
      <c r="B99" s="7">
        <v>26.8522346019745</v>
      </c>
      <c r="C99" s="7">
        <v>7.44816969479679</v>
      </c>
      <c r="D99" s="7">
        <v>3.31561589241028</v>
      </c>
      <c r="E99" s="7">
        <v>60.3206180962688</v>
      </c>
    </row>
    <row r="100" spans="1:5">
      <c r="A100" s="6">
        <v>200</v>
      </c>
      <c r="B100" s="7">
        <v>26.8558201789856</v>
      </c>
      <c r="C100" s="7">
        <v>7.44717527400254</v>
      </c>
      <c r="D100" s="7">
        <v>3.32887077331543</v>
      </c>
      <c r="E100" s="7">
        <v>60.08043376247</v>
      </c>
    </row>
    <row r="101" spans="1:5">
      <c r="A101" s="4" t="s">
        <v>12</v>
      </c>
      <c r="B101" s="8">
        <f>AVERAGE(B96:B100)</f>
        <v>26.8419644832611</v>
      </c>
      <c r="C101" s="8">
        <f>AVERAGE(C96:C100)</f>
        <v>7.45105380725096</v>
      </c>
      <c r="D101" s="8">
        <f>AVERAGE(D96:D100)</f>
        <v>3.3240608215332</v>
      </c>
      <c r="E101" s="8">
        <f>AVERAGE(E96:E100)</f>
        <v>60.1674794800978</v>
      </c>
    </row>
  </sheetData>
  <mergeCells count="24">
    <mergeCell ref="A1:E1"/>
    <mergeCell ref="B2:C2"/>
    <mergeCell ref="D2:E2"/>
    <mergeCell ref="A18:E18"/>
    <mergeCell ref="B19:C19"/>
    <mergeCell ref="D19:E19"/>
    <mergeCell ref="A35:E35"/>
    <mergeCell ref="B36:C36"/>
    <mergeCell ref="D36:E36"/>
    <mergeCell ref="A52:E52"/>
    <mergeCell ref="B53:C53"/>
    <mergeCell ref="D53:E53"/>
    <mergeCell ref="A69:E69"/>
    <mergeCell ref="B70:C70"/>
    <mergeCell ref="D70:E70"/>
    <mergeCell ref="A86:E86"/>
    <mergeCell ref="B87:C87"/>
    <mergeCell ref="D87:E87"/>
    <mergeCell ref="A2:A3"/>
    <mergeCell ref="A19:A20"/>
    <mergeCell ref="A36:A37"/>
    <mergeCell ref="A53:A54"/>
    <mergeCell ref="A70:A71"/>
    <mergeCell ref="A87:A88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98"/>
  <sheetViews>
    <sheetView topLeftCell="A3" workbookViewId="0">
      <selection activeCell="A78" sqref="A78:E88"/>
    </sheetView>
  </sheetViews>
  <sheetFormatPr defaultColWidth="9" defaultRowHeight="14.25"/>
  <cols>
    <col min="1" max="1" width="9" style="1"/>
    <col min="2" max="5" width="11.125" style="1"/>
    <col min="6" max="7" width="9" style="2"/>
    <col min="8" max="8" width="11.125" style="2"/>
    <col min="9" max="9" width="13.625" style="2" customWidth="true"/>
    <col min="10" max="10" width="12.75" style="2" customWidth="true"/>
    <col min="11" max="11" width="11.125" style="2" customWidth="true"/>
    <col min="12" max="12" width="9" style="2"/>
    <col min="13" max="13" width="15" style="2" customWidth="true"/>
    <col min="14" max="14" width="12.75" style="2" customWidth="true"/>
    <col min="15" max="15" width="11.125" style="2"/>
    <col min="16" max="16382" width="9" style="2"/>
  </cols>
  <sheetData>
    <row r="1" ht="15.75" customHeight="true" spans="1:5">
      <c r="A1" s="3" t="s">
        <v>0</v>
      </c>
      <c r="B1" s="3"/>
      <c r="C1" s="3"/>
      <c r="D1" s="3"/>
      <c r="E1" s="3"/>
    </row>
    <row r="2" ht="15.75" customHeight="true" spans="1:9">
      <c r="A2" s="4" t="s">
        <v>1</v>
      </c>
      <c r="B2" s="5" t="s">
        <v>2</v>
      </c>
      <c r="C2" s="5"/>
      <c r="D2" s="5" t="s">
        <v>3</v>
      </c>
      <c r="E2" s="5"/>
      <c r="I2" s="2" t="s">
        <v>4</v>
      </c>
    </row>
    <row r="3" ht="15" spans="1:11">
      <c r="A3" s="4" t="s">
        <v>1</v>
      </c>
      <c r="B3" s="5" t="s">
        <v>21</v>
      </c>
      <c r="C3" s="5" t="s">
        <v>22</v>
      </c>
      <c r="D3" s="5" t="s">
        <v>23</v>
      </c>
      <c r="E3" s="5" t="s">
        <v>24</v>
      </c>
      <c r="I3" s="9" t="s">
        <v>7</v>
      </c>
      <c r="J3" s="9" t="s">
        <v>2</v>
      </c>
      <c r="K3" s="9" t="s">
        <v>3</v>
      </c>
    </row>
    <row r="4" ht="15" spans="1:11">
      <c r="A4" s="6">
        <v>50</v>
      </c>
      <c r="B4" s="7">
        <v>8.02497315406799</v>
      </c>
      <c r="C4" s="7">
        <v>6.23055043799794</v>
      </c>
      <c r="D4" s="7">
        <v>0.821577310562134</v>
      </c>
      <c r="E4" s="7">
        <v>60.8585453337183</v>
      </c>
      <c r="I4" s="10" t="s">
        <v>0</v>
      </c>
      <c r="J4" s="11" t="e">
        <f>AVERAGE(#REF!,C14)</f>
        <v>#REF!</v>
      </c>
      <c r="K4" s="11" t="e">
        <f>AVERAGE(#REF!,$E14)</f>
        <v>#REF!</v>
      </c>
    </row>
    <row r="5" ht="15" spans="1:14">
      <c r="A5" s="6">
        <v>50</v>
      </c>
      <c r="B5" s="7">
        <v>7.9999623298645</v>
      </c>
      <c r="C5" s="7">
        <v>6.25002942993194</v>
      </c>
      <c r="D5" s="7">
        <v>0.823753595352173</v>
      </c>
      <c r="E5" s="7">
        <v>60.6977623917063</v>
      </c>
      <c r="I5" s="10" t="s">
        <v>8</v>
      </c>
      <c r="J5" s="11" t="e">
        <f>AVERAGE(#REF!,C$29)</f>
        <v>#REF!</v>
      </c>
      <c r="K5" s="11" t="e">
        <f>AVERAGE(#REF!,E$29)</f>
        <v>#REF!</v>
      </c>
      <c r="M5"/>
      <c r="N5"/>
    </row>
    <row r="6" ht="15" spans="1:14">
      <c r="A6" s="6">
        <v>50</v>
      </c>
      <c r="B6" s="7">
        <v>7.99862146377564</v>
      </c>
      <c r="C6" s="7">
        <v>6.25107716703951</v>
      </c>
      <c r="D6" s="7">
        <v>0.828958749771118</v>
      </c>
      <c r="E6" s="7">
        <v>60.3166321771806</v>
      </c>
      <c r="I6" s="10" t="s">
        <v>9</v>
      </c>
      <c r="J6" s="11" t="e">
        <f>AVERAGE(#REF!,C$44)</f>
        <v>#REF!</v>
      </c>
      <c r="K6" s="11" t="e">
        <f>AVERAGE(#REF!,E$44)</f>
        <v>#REF!</v>
      </c>
      <c r="M6"/>
      <c r="N6"/>
    </row>
    <row r="7" ht="15" spans="1:14">
      <c r="A7" s="6">
        <v>50</v>
      </c>
      <c r="B7" s="7">
        <v>7.99377608299255</v>
      </c>
      <c r="C7" s="7">
        <v>6.25486622103155</v>
      </c>
      <c r="D7" s="7">
        <v>0.822452068328857</v>
      </c>
      <c r="E7" s="7">
        <v>60.7938163516266</v>
      </c>
      <c r="I7" s="10" t="s">
        <v>10</v>
      </c>
      <c r="J7" s="11" t="e">
        <f>AVERAGE(#REF!,C$59)</f>
        <v>#REF!</v>
      </c>
      <c r="K7" s="11" t="e">
        <f>AVERAGE(#REF!,E$59)</f>
        <v>#REF!</v>
      </c>
      <c r="M7"/>
      <c r="N7"/>
    </row>
    <row r="8" ht="15" spans="1:14">
      <c r="A8" s="6">
        <v>50</v>
      </c>
      <c r="B8" s="7">
        <v>8.00072765350342</v>
      </c>
      <c r="C8" s="7">
        <v>6.24943157240275</v>
      </c>
      <c r="D8" s="7">
        <v>0.821060657501221</v>
      </c>
      <c r="E8" s="7">
        <v>60.8968406209692</v>
      </c>
      <c r="I8" s="10" t="s">
        <v>11</v>
      </c>
      <c r="J8" s="11" t="e">
        <f>AVERAGE(#REF!,C74)</f>
        <v>#REF!</v>
      </c>
      <c r="K8" s="11" t="e">
        <f>AVERAGE(#REF!,E74)</f>
        <v>#REF!</v>
      </c>
      <c r="M8"/>
      <c r="N8"/>
    </row>
    <row r="9" ht="15" spans="1:14">
      <c r="A9" s="6">
        <v>200</v>
      </c>
      <c r="B9" s="7">
        <v>32.0483319759369</v>
      </c>
      <c r="C9" s="7">
        <v>6.24057439713766</v>
      </c>
      <c r="D9" s="7">
        <v>3.32002973556519</v>
      </c>
      <c r="E9" s="7">
        <v>60.2404243123301</v>
      </c>
      <c r="I9" s="10" t="s">
        <v>13</v>
      </c>
      <c r="J9" s="11" t="e">
        <f>AVERAGE(#REF!,C$89)</f>
        <v>#REF!</v>
      </c>
      <c r="K9" s="11" t="e">
        <f>AVERAGE(#REF!,E$89)</f>
        <v>#REF!</v>
      </c>
      <c r="M9"/>
      <c r="N9"/>
    </row>
    <row r="10" spans="1:14">
      <c r="A10" s="6">
        <v>200</v>
      </c>
      <c r="B10" s="7">
        <v>31.9667685031891</v>
      </c>
      <c r="C10" s="7">
        <v>6.2564972740378</v>
      </c>
      <c r="D10" s="7">
        <v>3.3218092918396</v>
      </c>
      <c r="E10" s="7">
        <v>60.2081523738652</v>
      </c>
      <c r="I10" s="2" t="s">
        <v>7</v>
      </c>
      <c r="J10" s="2" t="s">
        <v>2</v>
      </c>
      <c r="K10" s="2" t="s">
        <v>3</v>
      </c>
      <c r="M10"/>
      <c r="N10"/>
    </row>
    <row r="11" spans="1:11">
      <c r="A11" s="6">
        <v>200</v>
      </c>
      <c r="B11" s="7">
        <v>31.9796874523163</v>
      </c>
      <c r="C11" s="7">
        <v>6.2539698143771</v>
      </c>
      <c r="D11" s="7">
        <v>3.32926273345947</v>
      </c>
      <c r="E11" s="7">
        <v>60.0733603839604</v>
      </c>
      <c r="I11" s="2" t="s">
        <v>0</v>
      </c>
      <c r="J11" s="2">
        <v>6.24958353344701</v>
      </c>
      <c r="K11" s="2">
        <v>60.4268459267488</v>
      </c>
    </row>
    <row r="12" spans="1:11">
      <c r="A12" s="6">
        <v>200</v>
      </c>
      <c r="B12" s="7">
        <v>31.9930629730225</v>
      </c>
      <c r="C12" s="7">
        <v>6.25135518186071</v>
      </c>
      <c r="D12" s="7">
        <v>3.32550597190857</v>
      </c>
      <c r="E12" s="7">
        <v>60.1412241293364</v>
      </c>
      <c r="I12" s="2" t="s">
        <v>8</v>
      </c>
      <c r="J12" s="2">
        <v>6.25253493030523</v>
      </c>
      <c r="K12" s="2">
        <v>60.2887439620844</v>
      </c>
    </row>
    <row r="13" ht="15.75" customHeight="true" spans="1:11">
      <c r="A13" s="6">
        <v>200</v>
      </c>
      <c r="B13" s="7">
        <v>31.9617285728455</v>
      </c>
      <c r="C13" s="7">
        <v>6.25748383865318</v>
      </c>
      <c r="D13" s="7">
        <v>3.3310182094574</v>
      </c>
      <c r="E13" s="7">
        <v>60.041701192795</v>
      </c>
      <c r="I13" s="2" t="s">
        <v>9</v>
      </c>
      <c r="J13" s="2">
        <v>8.04783913050973</v>
      </c>
      <c r="K13" s="2">
        <v>60.3130625296822</v>
      </c>
    </row>
    <row r="14" spans="1:11">
      <c r="A14" s="4"/>
      <c r="B14" s="8"/>
      <c r="C14" s="8"/>
      <c r="D14" s="8"/>
      <c r="E14" s="8"/>
      <c r="I14" s="2" t="s">
        <v>10</v>
      </c>
      <c r="J14" s="2">
        <v>6.20978298450373</v>
      </c>
      <c r="K14" s="2">
        <v>60.3363303411042</v>
      </c>
    </row>
    <row r="15" ht="15.75" customHeight="true" spans="9:11">
      <c r="I15" s="2" t="s">
        <v>11</v>
      </c>
      <c r="J15" s="2">
        <v>7.53538057993614</v>
      </c>
      <c r="K15" s="2">
        <v>60.4263337664952</v>
      </c>
    </row>
    <row r="16" ht="15.75" customHeight="true" spans="1:11">
      <c r="A16" s="3" t="s">
        <v>8</v>
      </c>
      <c r="B16" s="3"/>
      <c r="C16" s="3"/>
      <c r="D16" s="3"/>
      <c r="E16" s="3"/>
      <c r="I16" s="2" t="s">
        <v>13</v>
      </c>
      <c r="J16" s="2">
        <v>7.45901961777084</v>
      </c>
      <c r="K16" s="2">
        <v>60.440474491087</v>
      </c>
    </row>
    <row r="17" spans="1:14">
      <c r="A17" s="4" t="s">
        <v>1</v>
      </c>
      <c r="B17" s="5" t="s">
        <v>2</v>
      </c>
      <c r="C17" s="5"/>
      <c r="D17" s="5" t="s">
        <v>3</v>
      </c>
      <c r="E17" s="5"/>
      <c r="N17" s="2" t="s">
        <v>14</v>
      </c>
    </row>
    <row r="18" spans="1:5">
      <c r="A18" s="4" t="s">
        <v>1</v>
      </c>
      <c r="B18" s="5" t="s">
        <v>21</v>
      </c>
      <c r="C18" s="5" t="s">
        <v>22</v>
      </c>
      <c r="D18" s="5" t="s">
        <v>23</v>
      </c>
      <c r="E18" s="5" t="s">
        <v>24</v>
      </c>
    </row>
    <row r="19" ht="15" spans="1:13">
      <c r="A19" s="6">
        <v>50</v>
      </c>
      <c r="B19" s="7">
        <v>8.00160312652588</v>
      </c>
      <c r="C19" s="7">
        <v>6.24874780832937</v>
      </c>
      <c r="D19" s="7">
        <v>0.819968700408935</v>
      </c>
      <c r="E19" s="7">
        <v>60.9779372981724</v>
      </c>
      <c r="I19" s="2" t="s">
        <v>15</v>
      </c>
      <c r="M19" s="2" t="s">
        <v>16</v>
      </c>
    </row>
    <row r="20" ht="15" spans="1:15">
      <c r="A20" s="6">
        <v>50</v>
      </c>
      <c r="B20" s="7">
        <v>7.99373531341553</v>
      </c>
      <c r="C20" s="7">
        <v>6.25489812204405</v>
      </c>
      <c r="D20" s="7">
        <v>0.835051774978638</v>
      </c>
      <c r="E20" s="7">
        <v>59.8765268192851</v>
      </c>
      <c r="I20" s="9" t="s">
        <v>7</v>
      </c>
      <c r="J20" s="9" t="s">
        <v>17</v>
      </c>
      <c r="K20" s="9" t="s">
        <v>18</v>
      </c>
      <c r="M20" s="9" t="s">
        <v>7</v>
      </c>
      <c r="N20" s="9" t="s">
        <v>2</v>
      </c>
      <c r="O20" s="9" t="s">
        <v>3</v>
      </c>
    </row>
    <row r="21" ht="15" spans="1:15">
      <c r="A21" s="6">
        <v>50</v>
      </c>
      <c r="B21" s="7">
        <v>7.99848031997681</v>
      </c>
      <c r="C21" s="7">
        <v>6.25118747559099</v>
      </c>
      <c r="D21" s="7">
        <v>0.82674765586853</v>
      </c>
      <c r="E21" s="7">
        <v>60.4779458944738</v>
      </c>
      <c r="I21" s="10" t="s">
        <v>0</v>
      </c>
      <c r="J21" s="11" t="e">
        <f>#REF!</f>
        <v>#REF!</v>
      </c>
      <c r="K21" s="11" t="e">
        <f>#REF!</f>
        <v>#REF!</v>
      </c>
      <c r="M21" s="10" t="s">
        <v>0</v>
      </c>
      <c r="N21" s="11" t="e">
        <f>#REF!</f>
        <v>#REF!</v>
      </c>
      <c r="O21" s="11" t="e">
        <f>#REF!</f>
        <v>#REF!</v>
      </c>
    </row>
    <row r="22" ht="15" spans="1:15">
      <c r="A22" s="6">
        <v>50</v>
      </c>
      <c r="B22" s="7">
        <v>8.00570440292358</v>
      </c>
      <c r="C22" s="7">
        <v>6.24554661070681</v>
      </c>
      <c r="D22" s="7">
        <v>0.829063415527344</v>
      </c>
      <c r="E22" s="7">
        <v>60.3090174570017</v>
      </c>
      <c r="I22" s="10" t="s">
        <v>8</v>
      </c>
      <c r="J22" s="11" t="e">
        <f>#REF!</f>
        <v>#REF!</v>
      </c>
      <c r="K22" s="11" t="e">
        <f>#REF!</f>
        <v>#REF!</v>
      </c>
      <c r="M22" s="10" t="s">
        <v>8</v>
      </c>
      <c r="N22" s="11" t="e">
        <f>#REF!</f>
        <v>#REF!</v>
      </c>
      <c r="O22" s="11" t="e">
        <f>#REF!</f>
        <v>#REF!</v>
      </c>
    </row>
    <row r="23" ht="15" spans="1:15">
      <c r="A23" s="6">
        <v>50</v>
      </c>
      <c r="B23" s="7">
        <v>7.9935929775238</v>
      </c>
      <c r="C23" s="7">
        <v>6.25500949830556</v>
      </c>
      <c r="D23" s="7">
        <v>0.826093435287476</v>
      </c>
      <c r="E23" s="7">
        <v>60.525841102466</v>
      </c>
      <c r="I23" s="10" t="s">
        <v>9</v>
      </c>
      <c r="J23" s="11" t="e">
        <f>#REF!</f>
        <v>#REF!</v>
      </c>
      <c r="K23" s="11" t="e">
        <f>#REF!</f>
        <v>#REF!</v>
      </c>
      <c r="M23" s="10" t="s">
        <v>9</v>
      </c>
      <c r="N23" s="11" t="e">
        <f>#REF!</f>
        <v>#REF!</v>
      </c>
      <c r="O23" s="11" t="e">
        <f>#REF!</f>
        <v>#REF!</v>
      </c>
    </row>
    <row r="24" ht="15" spans="1:15">
      <c r="A24" s="6">
        <v>200</v>
      </c>
      <c r="B24" s="7">
        <v>31.9775338172913</v>
      </c>
      <c r="C24" s="7">
        <v>6.2543910090982</v>
      </c>
      <c r="D24" s="7">
        <v>3.32604384422302</v>
      </c>
      <c r="E24" s="7">
        <v>60.1314983707681</v>
      </c>
      <c r="I24" s="10" t="s">
        <v>10</v>
      </c>
      <c r="J24" s="11" t="e">
        <f>#REF!</f>
        <v>#REF!</v>
      </c>
      <c r="K24" s="11" t="e">
        <f>#REF!</f>
        <v>#REF!</v>
      </c>
      <c r="M24" s="10" t="s">
        <v>10</v>
      </c>
      <c r="N24" s="11" t="e">
        <f>#REF!</f>
        <v>#REF!</v>
      </c>
      <c r="O24" s="11" t="e">
        <f>#REF!</f>
        <v>#REF!</v>
      </c>
    </row>
    <row r="25" ht="15" spans="1:15">
      <c r="A25" s="6">
        <v>200</v>
      </c>
      <c r="B25" s="7">
        <v>31.9760582447052</v>
      </c>
      <c r="C25" s="7">
        <v>6.25467962528237</v>
      </c>
      <c r="D25" s="7">
        <v>3.32602143287659</v>
      </c>
      <c r="E25" s="7">
        <v>60.1319035479051</v>
      </c>
      <c r="I25" s="10" t="s">
        <v>11</v>
      </c>
      <c r="J25" s="11" t="e">
        <f>#REF!</f>
        <v>#REF!</v>
      </c>
      <c r="K25" s="11" t="e">
        <f>#REF!</f>
        <v>#REF!</v>
      </c>
      <c r="M25" s="10" t="s">
        <v>11</v>
      </c>
      <c r="N25" s="11" t="e">
        <f>#REF!</f>
        <v>#REF!</v>
      </c>
      <c r="O25" s="11" t="e">
        <f>#REF!</f>
        <v>#REF!</v>
      </c>
    </row>
    <row r="26" ht="15" spans="1:15">
      <c r="A26" s="6">
        <v>200</v>
      </c>
      <c r="B26" s="7">
        <v>31.9706585407257</v>
      </c>
      <c r="C26" s="7">
        <v>6.25573601323322</v>
      </c>
      <c r="D26" s="7">
        <v>3.32173943519592</v>
      </c>
      <c r="E26" s="7">
        <v>60.2094185597082</v>
      </c>
      <c r="I26" s="10" t="s">
        <v>13</v>
      </c>
      <c r="J26" s="11" t="e">
        <f>#REF!</f>
        <v>#REF!</v>
      </c>
      <c r="K26" s="11" t="e">
        <f>#REF!</f>
        <v>#REF!</v>
      </c>
      <c r="M26" s="10" t="s">
        <v>13</v>
      </c>
      <c r="N26" s="11" t="e">
        <f>#REF!</f>
        <v>#REF!</v>
      </c>
      <c r="O26" s="11" t="e">
        <f>#REF!</f>
        <v>#REF!</v>
      </c>
    </row>
    <row r="27" spans="1:15">
      <c r="A27" s="6">
        <v>200</v>
      </c>
      <c r="B27" s="7">
        <v>31.9666981697083</v>
      </c>
      <c r="C27" s="7">
        <v>6.2565110396519</v>
      </c>
      <c r="D27" s="7">
        <v>3.32527661323547</v>
      </c>
      <c r="E27" s="7">
        <v>60.1453723290109</v>
      </c>
      <c r="I27" s="2" t="s">
        <v>7</v>
      </c>
      <c r="J27" s="2" t="s">
        <v>17</v>
      </c>
      <c r="K27" s="2" t="s">
        <v>18</v>
      </c>
      <c r="M27" s="2" t="s">
        <v>7</v>
      </c>
      <c r="N27" s="2" t="s">
        <v>2</v>
      </c>
      <c r="O27" s="2" t="s">
        <v>3</v>
      </c>
    </row>
    <row r="28" spans="1:15">
      <c r="A28" s="6">
        <v>200</v>
      </c>
      <c r="B28" s="7">
        <v>32.0069539546967</v>
      </c>
      <c r="C28" s="7">
        <v>6.24864210080986</v>
      </c>
      <c r="D28" s="7">
        <v>3.32767748832703</v>
      </c>
      <c r="E28" s="7">
        <v>60.1019782420528</v>
      </c>
      <c r="I28" s="2" t="s">
        <v>0</v>
      </c>
      <c r="J28" s="2">
        <v>8.00361213684082</v>
      </c>
      <c r="K28" s="2">
        <v>0.823560476303101</v>
      </c>
      <c r="M28" s="2" t="s">
        <v>0</v>
      </c>
      <c r="N28" s="2">
        <v>6.24719096568074</v>
      </c>
      <c r="O28" s="2">
        <v>60.7127193750402</v>
      </c>
    </row>
    <row r="29" spans="1:15">
      <c r="A29" s="4"/>
      <c r="B29" s="8"/>
      <c r="C29" s="8"/>
      <c r="D29" s="8"/>
      <c r="E29" s="8"/>
      <c r="I29" s="2" t="s">
        <v>8</v>
      </c>
      <c r="J29" s="2">
        <v>7.99862322807312</v>
      </c>
      <c r="K29" s="2">
        <v>0.827384996414185</v>
      </c>
      <c r="M29" s="2" t="s">
        <v>8</v>
      </c>
      <c r="N29" s="2">
        <v>6.25107790299536</v>
      </c>
      <c r="O29" s="2">
        <v>60.4334537142798</v>
      </c>
    </row>
    <row r="30" ht="15.75" customHeight="true" spans="9:15">
      <c r="I30" s="2" t="s">
        <v>9</v>
      </c>
      <c r="J30" s="2">
        <v>6.21096878051758</v>
      </c>
      <c r="K30" s="2">
        <v>0.827101516723633</v>
      </c>
      <c r="M30" s="2" t="s">
        <v>9</v>
      </c>
      <c r="N30" s="2">
        <v>8.05058430124162</v>
      </c>
      <c r="O30" s="2">
        <v>60.4530183578019</v>
      </c>
    </row>
    <row r="31" spans="1:15">
      <c r="A31" s="3" t="s">
        <v>9</v>
      </c>
      <c r="B31" s="3"/>
      <c r="C31" s="3"/>
      <c r="D31" s="3"/>
      <c r="E31" s="3"/>
      <c r="I31" s="2" t="s">
        <v>10</v>
      </c>
      <c r="J31" s="2">
        <v>8.04139246940613</v>
      </c>
      <c r="K31" s="2">
        <v>0.825223922729492</v>
      </c>
      <c r="M31" s="2" t="s">
        <v>10</v>
      </c>
      <c r="N31" s="2">
        <v>6.21782999227097</v>
      </c>
      <c r="O31" s="2">
        <v>60.5906106970266</v>
      </c>
    </row>
    <row r="32" ht="15.75" customHeight="true" spans="1:15">
      <c r="A32" s="4" t="s">
        <v>1</v>
      </c>
      <c r="B32" s="5" t="s">
        <v>2</v>
      </c>
      <c r="C32" s="5"/>
      <c r="D32" s="5" t="s">
        <v>3</v>
      </c>
      <c r="E32" s="5"/>
      <c r="I32" s="2" t="s">
        <v>11</v>
      </c>
      <c r="J32" s="2">
        <v>6.64646835327148</v>
      </c>
      <c r="K32" s="2">
        <v>0.823914003372192</v>
      </c>
      <c r="M32" s="2" t="s">
        <v>11</v>
      </c>
      <c r="N32" s="2">
        <v>7.52281051526179</v>
      </c>
      <c r="O32" s="2">
        <v>60.6867378487407</v>
      </c>
    </row>
    <row r="33" ht="15.75" customHeight="true" spans="1:15">
      <c r="A33" s="4" t="s">
        <v>1</v>
      </c>
      <c r="B33" s="5" t="s">
        <v>21</v>
      </c>
      <c r="C33" s="5" t="s">
        <v>22</v>
      </c>
      <c r="D33" s="5" t="s">
        <v>23</v>
      </c>
      <c r="E33" s="5" t="s">
        <v>24</v>
      </c>
      <c r="I33" s="2" t="s">
        <v>13</v>
      </c>
      <c r="J33" s="2">
        <v>6.69659380912781</v>
      </c>
      <c r="K33" s="2">
        <v>0.823559713363647</v>
      </c>
      <c r="M33" s="2" t="s">
        <v>13</v>
      </c>
      <c r="N33" s="2">
        <v>7.46698542829073</v>
      </c>
      <c r="O33" s="2">
        <v>60.7134695020761</v>
      </c>
    </row>
    <row r="34" spans="1:5">
      <c r="A34" s="6">
        <v>50</v>
      </c>
      <c r="B34" s="7">
        <v>6.25489115715027</v>
      </c>
      <c r="C34" s="7">
        <v>7.99374421453243</v>
      </c>
      <c r="D34" s="7">
        <v>0.825061559677124</v>
      </c>
      <c r="E34" s="7">
        <v>60.6015386531482</v>
      </c>
    </row>
    <row r="35" spans="1:21">
      <c r="A35" s="6">
        <v>50</v>
      </c>
      <c r="B35" s="7">
        <v>6.16880869865418</v>
      </c>
      <c r="C35" s="7">
        <v>8.10529268169854</v>
      </c>
      <c r="D35" s="7">
        <v>0.826088666915894</v>
      </c>
      <c r="E35" s="7">
        <v>60.5261904713803</v>
      </c>
      <c r="F35"/>
      <c r="G35"/>
      <c r="H35"/>
      <c r="L35"/>
      <c r="M35"/>
      <c r="N35"/>
      <c r="O35"/>
      <c r="P35"/>
      <c r="Q35"/>
      <c r="R35"/>
      <c r="S35"/>
      <c r="T35"/>
      <c r="U35"/>
    </row>
    <row r="36" ht="15" spans="1:21">
      <c r="A36" s="6">
        <v>50</v>
      </c>
      <c r="B36" s="7">
        <v>6.24235820770264</v>
      </c>
      <c r="C36" s="7">
        <v>8.00979346848495</v>
      </c>
      <c r="D36" s="7">
        <v>0.822906017303467</v>
      </c>
      <c r="E36" s="7">
        <v>60.760279969567</v>
      </c>
      <c r="F36"/>
      <c r="G36"/>
      <c r="H36"/>
      <c r="I36" s="2" t="s">
        <v>19</v>
      </c>
      <c r="L36"/>
      <c r="M36" s="2" t="s">
        <v>20</v>
      </c>
      <c r="P36"/>
      <c r="Q36"/>
      <c r="R36"/>
      <c r="S36"/>
      <c r="T36"/>
      <c r="U36"/>
    </row>
    <row r="37" ht="15" spans="1:21">
      <c r="A37" s="6">
        <v>50</v>
      </c>
      <c r="B37" s="7">
        <v>6.16136002540588</v>
      </c>
      <c r="C37" s="7">
        <v>8.11509143984915</v>
      </c>
      <c r="D37" s="7">
        <v>0.829210519790649</v>
      </c>
      <c r="E37" s="7">
        <v>60.298318468781</v>
      </c>
      <c r="F37"/>
      <c r="G37"/>
      <c r="H37"/>
      <c r="I37" s="9" t="s">
        <v>7</v>
      </c>
      <c r="J37" s="9" t="s">
        <v>17</v>
      </c>
      <c r="K37" s="9" t="s">
        <v>18</v>
      </c>
      <c r="L37"/>
      <c r="M37" s="9" t="s">
        <v>7</v>
      </c>
      <c r="N37" s="9" t="s">
        <v>2</v>
      </c>
      <c r="O37" s="9" t="s">
        <v>3</v>
      </c>
      <c r="P37"/>
      <c r="Q37"/>
      <c r="R37"/>
      <c r="S37"/>
      <c r="T37"/>
      <c r="U37"/>
    </row>
    <row r="38" ht="15" spans="1:21">
      <c r="A38" s="6">
        <v>50</v>
      </c>
      <c r="B38" s="7">
        <v>6.22742581367493</v>
      </c>
      <c r="C38" s="7">
        <v>8.02899970164302</v>
      </c>
      <c r="D38" s="7">
        <v>0.83224081993103</v>
      </c>
      <c r="E38" s="7">
        <v>60.078764226133</v>
      </c>
      <c r="F38"/>
      <c r="G38"/>
      <c r="H38"/>
      <c r="I38" s="10" t="s">
        <v>0</v>
      </c>
      <c r="J38" s="11">
        <f>$B$14</f>
        <v>0</v>
      </c>
      <c r="K38" s="11">
        <f>$D$14</f>
        <v>0</v>
      </c>
      <c r="L38"/>
      <c r="M38" s="10" t="s">
        <v>0</v>
      </c>
      <c r="N38" s="11">
        <f>$C$14</f>
        <v>0</v>
      </c>
      <c r="O38" s="11">
        <f>$E$14</f>
        <v>0</v>
      </c>
      <c r="P38"/>
      <c r="Q38"/>
      <c r="R38"/>
      <c r="S38"/>
      <c r="T38"/>
      <c r="U38"/>
    </row>
    <row r="39" ht="15" spans="1:21">
      <c r="A39" s="6">
        <v>200</v>
      </c>
      <c r="B39" s="7">
        <v>24.8913009166718</v>
      </c>
      <c r="C39" s="7">
        <v>8.03493560539632</v>
      </c>
      <c r="D39" s="7">
        <v>3.32653522491455</v>
      </c>
      <c r="E39" s="7">
        <v>60.1226160186347</v>
      </c>
      <c r="F39"/>
      <c r="G39"/>
      <c r="H39"/>
      <c r="I39" s="10" t="s">
        <v>8</v>
      </c>
      <c r="J39" s="11">
        <f>$B$29</f>
        <v>0</v>
      </c>
      <c r="K39" s="11">
        <f>$D$29</f>
        <v>0</v>
      </c>
      <c r="L39"/>
      <c r="M39" s="10" t="s">
        <v>8</v>
      </c>
      <c r="N39" s="11">
        <f>$C$29</f>
        <v>0</v>
      </c>
      <c r="O39" s="11">
        <f>$E$29</f>
        <v>0</v>
      </c>
      <c r="P39"/>
      <c r="Q39"/>
      <c r="R39"/>
      <c r="S39"/>
      <c r="T39"/>
      <c r="U39"/>
    </row>
    <row r="40" ht="15" spans="1:21">
      <c r="A40" s="6">
        <v>200</v>
      </c>
      <c r="B40" s="7">
        <v>24.8893525600433</v>
      </c>
      <c r="C40" s="7">
        <v>8.0355645860019</v>
      </c>
      <c r="D40" s="7">
        <v>3.31791019439697</v>
      </c>
      <c r="E40" s="7">
        <v>60.2789069872188</v>
      </c>
      <c r="F40"/>
      <c r="G40"/>
      <c r="H40"/>
      <c r="I40" s="10" t="s">
        <v>9</v>
      </c>
      <c r="J40" s="11">
        <f>$B$44</f>
        <v>0</v>
      </c>
      <c r="K40" s="11">
        <f>$D$44</f>
        <v>0</v>
      </c>
      <c r="L40"/>
      <c r="M40" s="10" t="s">
        <v>9</v>
      </c>
      <c r="N40" s="11">
        <f>$C$44</f>
        <v>0</v>
      </c>
      <c r="O40" s="11">
        <f>$E$44</f>
        <v>0</v>
      </c>
      <c r="P40"/>
      <c r="Q40"/>
      <c r="R40"/>
      <c r="S40"/>
      <c r="T40"/>
      <c r="U40"/>
    </row>
    <row r="41" ht="15" spans="1:21">
      <c r="A41" s="6">
        <v>200</v>
      </c>
      <c r="B41" s="7">
        <v>24.8729031085968</v>
      </c>
      <c r="C41" s="7">
        <v>8.04087882812819</v>
      </c>
      <c r="D41" s="7">
        <v>3.31628179550171</v>
      </c>
      <c r="E41" s="7">
        <v>60.3085058306219</v>
      </c>
      <c r="F41"/>
      <c r="G41"/>
      <c r="H41"/>
      <c r="I41" s="10" t="s">
        <v>10</v>
      </c>
      <c r="J41" s="11">
        <f>$B$59</f>
        <v>0</v>
      </c>
      <c r="K41" s="11">
        <f>$D$59</f>
        <v>0</v>
      </c>
      <c r="L41"/>
      <c r="M41" s="10" t="s">
        <v>10</v>
      </c>
      <c r="N41" s="11">
        <f>$C$59</f>
        <v>0</v>
      </c>
      <c r="O41" s="11">
        <f>$E$59</f>
        <v>0</v>
      </c>
      <c r="P41"/>
      <c r="Q41"/>
      <c r="R41"/>
      <c r="S41"/>
      <c r="T41"/>
      <c r="U41"/>
    </row>
    <row r="42" ht="15" spans="1:21">
      <c r="A42" s="6">
        <v>200</v>
      </c>
      <c r="B42" s="7">
        <v>24.8641283512115</v>
      </c>
      <c r="C42" s="7">
        <v>8.04371652104405</v>
      </c>
      <c r="D42" s="7">
        <v>3.33051776885986</v>
      </c>
      <c r="E42" s="7">
        <v>60.0507230046895</v>
      </c>
      <c r="F42"/>
      <c r="G42"/>
      <c r="H42"/>
      <c r="I42" s="10" t="s">
        <v>11</v>
      </c>
      <c r="J42" s="11">
        <f>$B$74</f>
        <v>0</v>
      </c>
      <c r="K42" s="11">
        <f>$D$74</f>
        <v>0</v>
      </c>
      <c r="L42"/>
      <c r="M42" s="10" t="s">
        <v>11</v>
      </c>
      <c r="N42" s="11">
        <f>$C$74</f>
        <v>0</v>
      </c>
      <c r="O42" s="11">
        <f>$E$74</f>
        <v>0</v>
      </c>
      <c r="P42"/>
      <c r="Q42"/>
      <c r="R42"/>
      <c r="S42"/>
      <c r="T42"/>
      <c r="U42"/>
    </row>
    <row r="43" ht="15" spans="1:21">
      <c r="A43" s="6">
        <v>200</v>
      </c>
      <c r="B43" s="7">
        <v>24.7819981575012</v>
      </c>
      <c r="C43" s="7">
        <v>8.07037425831873</v>
      </c>
      <c r="D43" s="7">
        <v>3.32752227783203</v>
      </c>
      <c r="E43" s="7">
        <v>60.1047816666476</v>
      </c>
      <c r="F43"/>
      <c r="G43"/>
      <c r="H43"/>
      <c r="I43" s="10" t="s">
        <v>13</v>
      </c>
      <c r="J43" s="11">
        <f>$B$89</f>
        <v>0</v>
      </c>
      <c r="K43" s="11">
        <f>$D$89</f>
        <v>0</v>
      </c>
      <c r="L43"/>
      <c r="M43" s="10" t="s">
        <v>13</v>
      </c>
      <c r="N43" s="11">
        <f>$C$89</f>
        <v>0</v>
      </c>
      <c r="O43" s="11">
        <f>$E$89</f>
        <v>0</v>
      </c>
      <c r="P43"/>
      <c r="Q43"/>
      <c r="R43"/>
      <c r="S43"/>
      <c r="T43"/>
      <c r="U43"/>
    </row>
    <row r="44" spans="1:21">
      <c r="A44" s="4"/>
      <c r="B44" s="8"/>
      <c r="C44" s="8"/>
      <c r="D44" s="8"/>
      <c r="E44" s="8"/>
      <c r="F44"/>
      <c r="G44"/>
      <c r="H44"/>
      <c r="I44" t="s">
        <v>7</v>
      </c>
      <c r="J44" t="s">
        <v>17</v>
      </c>
      <c r="K44" t="s">
        <v>18</v>
      </c>
      <c r="L44"/>
      <c r="M44" s="2" t="s">
        <v>7</v>
      </c>
      <c r="N44" s="2" t="s">
        <v>2</v>
      </c>
      <c r="O44" s="2" t="s">
        <v>3</v>
      </c>
      <c r="P44"/>
      <c r="Q44"/>
      <c r="R44"/>
      <c r="S44"/>
      <c r="T44"/>
      <c r="U44"/>
    </row>
    <row r="45" spans="6:21">
      <c r="F45"/>
      <c r="G45"/>
      <c r="H45"/>
      <c r="I45" t="s">
        <v>0</v>
      </c>
      <c r="J45">
        <v>31.9899158954621</v>
      </c>
      <c r="K45">
        <v>3.32552518844605</v>
      </c>
      <c r="L45"/>
      <c r="M45" t="s">
        <v>0</v>
      </c>
      <c r="N45">
        <v>6.25197610121329</v>
      </c>
      <c r="O45">
        <v>60.1409724784574</v>
      </c>
      <c r="P45"/>
      <c r="Q45"/>
      <c r="R45"/>
      <c r="S45"/>
      <c r="T45"/>
      <c r="U45"/>
    </row>
    <row r="46" spans="1:21">
      <c r="A46" s="3" t="s">
        <v>10</v>
      </c>
      <c r="B46" s="3"/>
      <c r="C46" s="3"/>
      <c r="D46" s="3"/>
      <c r="E46" s="3"/>
      <c r="F46"/>
      <c r="G46"/>
      <c r="H46"/>
      <c r="I46" t="s">
        <v>8</v>
      </c>
      <c r="J46">
        <v>31.9795805454254</v>
      </c>
      <c r="K46">
        <v>3.32535176277161</v>
      </c>
      <c r="L46"/>
      <c r="M46" t="s">
        <v>8</v>
      </c>
      <c r="N46">
        <v>6.25399195761511</v>
      </c>
      <c r="O46">
        <v>60.144034209889</v>
      </c>
      <c r="P46"/>
      <c r="Q46"/>
      <c r="R46"/>
      <c r="S46"/>
      <c r="T46"/>
      <c r="U46"/>
    </row>
    <row r="47" ht="15.75" customHeight="true" spans="1:21">
      <c r="A47" s="4" t="s">
        <v>1</v>
      </c>
      <c r="B47" s="5" t="s">
        <v>2</v>
      </c>
      <c r="C47" s="5"/>
      <c r="D47" s="5" t="s">
        <v>3</v>
      </c>
      <c r="E47" s="5"/>
      <c r="F47"/>
      <c r="G47"/>
      <c r="H47"/>
      <c r="I47" t="s">
        <v>9</v>
      </c>
      <c r="J47">
        <v>24.8599366188049</v>
      </c>
      <c r="K47">
        <v>3.32375345230102</v>
      </c>
      <c r="L47"/>
      <c r="M47" t="s">
        <v>9</v>
      </c>
      <c r="N47">
        <v>8.04509395977784</v>
      </c>
      <c r="O47">
        <v>60.1731067015625</v>
      </c>
      <c r="P47"/>
      <c r="Q47"/>
      <c r="R47"/>
      <c r="S47"/>
      <c r="T47"/>
      <c r="U47"/>
    </row>
    <row r="48" spans="1:21">
      <c r="A48" s="4" t="s">
        <v>1</v>
      </c>
      <c r="B48" s="5" t="s">
        <v>21</v>
      </c>
      <c r="C48" s="5" t="s">
        <v>22</v>
      </c>
      <c r="D48" s="5" t="s">
        <v>23</v>
      </c>
      <c r="E48" s="5" t="s">
        <v>24</v>
      </c>
      <c r="F48"/>
      <c r="G48"/>
      <c r="H48"/>
      <c r="I48" t="s">
        <v>10</v>
      </c>
      <c r="J48">
        <v>32.2490603923798</v>
      </c>
      <c r="K48">
        <v>3.32878680229187</v>
      </c>
      <c r="L48"/>
      <c r="M48" t="s">
        <v>10</v>
      </c>
      <c r="N48">
        <v>6.20173597673649</v>
      </c>
      <c r="O48">
        <v>60.0820499851817</v>
      </c>
      <c r="P48"/>
      <c r="Q48"/>
      <c r="R48"/>
      <c r="S48"/>
      <c r="T48"/>
      <c r="U48"/>
    </row>
    <row r="49" ht="15.75" customHeight="true" spans="1:21">
      <c r="A49" s="6">
        <v>50</v>
      </c>
      <c r="B49" s="7">
        <v>8.04347848892212</v>
      </c>
      <c r="C49" s="7">
        <v>6.21621603997108</v>
      </c>
      <c r="D49" s="7">
        <v>0.830551624298096</v>
      </c>
      <c r="E49" s="7">
        <v>60.2009538446876</v>
      </c>
      <c r="F49"/>
      <c r="G49"/>
      <c r="H49"/>
      <c r="I49" t="s">
        <v>11</v>
      </c>
      <c r="J49">
        <v>26.4973923683166</v>
      </c>
      <c r="K49">
        <v>3.32414484024048</v>
      </c>
      <c r="L49"/>
      <c r="M49" t="s">
        <v>11</v>
      </c>
      <c r="N49">
        <v>7.54795064461048</v>
      </c>
      <c r="O49">
        <v>60.1659296842497</v>
      </c>
      <c r="P49"/>
      <c r="Q49"/>
      <c r="R49"/>
      <c r="S49"/>
      <c r="T49"/>
      <c r="U49"/>
    </row>
    <row r="50" ht="15.75" customHeight="true" spans="1:21">
      <c r="A50" s="6">
        <v>50</v>
      </c>
      <c r="B50" s="7">
        <v>8.04593086242676</v>
      </c>
      <c r="C50" s="7">
        <v>6.21432135758116</v>
      </c>
      <c r="D50" s="7">
        <v>0.824851274490356</v>
      </c>
      <c r="E50" s="7">
        <v>60.6169882332946</v>
      </c>
      <c r="F50"/>
      <c r="G50"/>
      <c r="H50"/>
      <c r="I50" t="s">
        <v>13</v>
      </c>
      <c r="J50">
        <v>26.8419644832611</v>
      </c>
      <c r="K50">
        <v>3.3240608215332</v>
      </c>
      <c r="L50"/>
      <c r="M50" t="s">
        <v>13</v>
      </c>
      <c r="N50">
        <v>7.45105380725096</v>
      </c>
      <c r="O50">
        <v>60.1674794800978</v>
      </c>
      <c r="P50"/>
      <c r="Q50"/>
      <c r="R50"/>
      <c r="S50"/>
      <c r="T50"/>
      <c r="U50"/>
    </row>
    <row r="51" spans="1:5">
      <c r="A51" s="6">
        <v>50</v>
      </c>
      <c r="B51" s="7">
        <v>8.04255318641663</v>
      </c>
      <c r="C51" s="7">
        <v>6.21693122085247</v>
      </c>
      <c r="D51" s="7">
        <v>0.82583212852478</v>
      </c>
      <c r="E51" s="7">
        <v>60.5449924663468</v>
      </c>
    </row>
    <row r="52" spans="1:5">
      <c r="A52" s="6">
        <v>50</v>
      </c>
      <c r="B52" s="7">
        <v>8.03464603424072</v>
      </c>
      <c r="C52" s="7">
        <v>6.22304950173515</v>
      </c>
      <c r="D52" s="7">
        <v>0.820035696029663</v>
      </c>
      <c r="E52" s="7">
        <v>60.9729554970389</v>
      </c>
    </row>
    <row r="53" spans="1:5">
      <c r="A53" s="6">
        <v>50</v>
      </c>
      <c r="B53" s="7">
        <v>8.04035377502441</v>
      </c>
      <c r="C53" s="7">
        <v>6.21863184121499</v>
      </c>
      <c r="D53" s="7">
        <v>0.824848890304565</v>
      </c>
      <c r="E53" s="7">
        <v>60.617163443765</v>
      </c>
    </row>
    <row r="54" spans="1:5">
      <c r="A54" s="6">
        <v>200</v>
      </c>
      <c r="B54" s="7">
        <v>32.2335987091064</v>
      </c>
      <c r="C54" s="7">
        <v>6.20470589725054</v>
      </c>
      <c r="D54" s="7">
        <v>3.32387137413025</v>
      </c>
      <c r="E54" s="7">
        <v>60.1708000967196</v>
      </c>
    </row>
    <row r="55" spans="1:5">
      <c r="A55" s="6">
        <v>200</v>
      </c>
      <c r="B55" s="7">
        <v>32.2531576156616</v>
      </c>
      <c r="C55" s="7">
        <v>6.20094324975125</v>
      </c>
      <c r="D55" s="7">
        <v>3.32424235343933</v>
      </c>
      <c r="E55" s="7">
        <v>60.1640851465224</v>
      </c>
    </row>
    <row r="56" spans="1:5">
      <c r="A56" s="6">
        <v>200</v>
      </c>
      <c r="B56" s="7">
        <v>32.3021514415741</v>
      </c>
      <c r="C56" s="7">
        <v>6.19153805782089</v>
      </c>
      <c r="D56" s="7">
        <v>3.3286726474762</v>
      </c>
      <c r="E56" s="7">
        <v>60.0840098084263</v>
      </c>
    </row>
    <row r="57" spans="1:5">
      <c r="A57" s="6">
        <v>200</v>
      </c>
      <c r="B57" s="7">
        <v>32.2190344333649</v>
      </c>
      <c r="C57" s="7">
        <v>6.20751066931066</v>
      </c>
      <c r="D57" s="7">
        <v>3.33461499214172</v>
      </c>
      <c r="E57" s="7">
        <v>59.9769390083459</v>
      </c>
    </row>
    <row r="58" spans="1:5">
      <c r="A58" s="6">
        <v>200</v>
      </c>
      <c r="B58" s="7">
        <v>32.2373597621918</v>
      </c>
      <c r="C58" s="7">
        <v>6.20398200954911</v>
      </c>
      <c r="D58" s="7">
        <v>3.33253264427185</v>
      </c>
      <c r="E58" s="7">
        <v>60.0144158658945</v>
      </c>
    </row>
    <row r="59" spans="1:5">
      <c r="A59" s="4"/>
      <c r="B59" s="8"/>
      <c r="C59" s="8"/>
      <c r="D59" s="8"/>
      <c r="E59" s="8"/>
    </row>
    <row r="61" spans="1:5">
      <c r="A61" s="3" t="s">
        <v>11</v>
      </c>
      <c r="B61" s="3"/>
      <c r="C61" s="3"/>
      <c r="D61" s="3"/>
      <c r="E61" s="3"/>
    </row>
    <row r="62" spans="1:5">
      <c r="A62" s="4" t="s">
        <v>1</v>
      </c>
      <c r="B62" s="5" t="s">
        <v>2</v>
      </c>
      <c r="C62" s="5"/>
      <c r="D62" s="5" t="s">
        <v>3</v>
      </c>
      <c r="E62" s="5"/>
    </row>
    <row r="63" spans="1:5">
      <c r="A63" s="4" t="s">
        <v>1</v>
      </c>
      <c r="B63" s="5" t="s">
        <v>21</v>
      </c>
      <c r="C63" s="5" t="s">
        <v>22</v>
      </c>
      <c r="D63" s="5" t="s">
        <v>23</v>
      </c>
      <c r="E63" s="5" t="s">
        <v>24</v>
      </c>
    </row>
    <row r="64" ht="15.75" customHeight="true" spans="1:5">
      <c r="A64" s="6">
        <v>50</v>
      </c>
      <c r="B64" s="7">
        <v>6.6412672996521</v>
      </c>
      <c r="C64" s="7">
        <v>7.528683569568</v>
      </c>
      <c r="D64" s="7">
        <v>0.824651002883911</v>
      </c>
      <c r="E64" s="7">
        <v>60.6317094445329</v>
      </c>
    </row>
    <row r="65" spans="1:5">
      <c r="A65" s="6">
        <v>50</v>
      </c>
      <c r="B65" s="7">
        <v>6.66618895530701</v>
      </c>
      <c r="C65" s="7">
        <v>7.5005374637925</v>
      </c>
      <c r="D65" s="7">
        <v>0.824263334274292</v>
      </c>
      <c r="E65" s="7">
        <v>60.660225829433</v>
      </c>
    </row>
    <row r="66" ht="15.75" customHeight="true" spans="1:5">
      <c r="A66" s="6">
        <v>50</v>
      </c>
      <c r="B66" s="7">
        <v>6.6357729434967</v>
      </c>
      <c r="C66" s="7">
        <v>7.53491724713122</v>
      </c>
      <c r="D66" s="7">
        <v>0.819379091262817</v>
      </c>
      <c r="E66" s="7">
        <v>61.0218158275684</v>
      </c>
    </row>
    <row r="67" ht="15.75" customHeight="true" spans="1:5">
      <c r="A67" s="6">
        <v>50</v>
      </c>
      <c r="B67" s="7">
        <v>6.64348340034485</v>
      </c>
      <c r="C67" s="7">
        <v>7.5261721881332</v>
      </c>
      <c r="D67" s="7">
        <v>0.822708606719971</v>
      </c>
      <c r="E67" s="7">
        <v>60.7748595208494</v>
      </c>
    </row>
    <row r="68" spans="1:5">
      <c r="A68" s="6">
        <v>50</v>
      </c>
      <c r="B68" s="7">
        <v>6.64562916755676</v>
      </c>
      <c r="C68" s="7">
        <v>7.52374210768403</v>
      </c>
      <c r="D68" s="7">
        <v>0.828567981719971</v>
      </c>
      <c r="E68" s="7">
        <v>60.3450786213199</v>
      </c>
    </row>
    <row r="69" spans="1:5">
      <c r="A69" s="6">
        <v>200</v>
      </c>
      <c r="B69" s="7">
        <v>26.3920905590057</v>
      </c>
      <c r="C69" s="7">
        <v>7.57802795321776</v>
      </c>
      <c r="D69" s="7">
        <v>3.31951975822449</v>
      </c>
      <c r="E69" s="7">
        <v>60.2496790400109</v>
      </c>
    </row>
    <row r="70" spans="1:5">
      <c r="A70" s="6">
        <v>200</v>
      </c>
      <c r="B70" s="7">
        <v>26.5264859199524</v>
      </c>
      <c r="C70" s="7">
        <v>7.53963418311531</v>
      </c>
      <c r="D70" s="7">
        <v>3.32035970687866</v>
      </c>
      <c r="E70" s="7">
        <v>60.2344377284388</v>
      </c>
    </row>
    <row r="71" spans="1:5">
      <c r="A71" s="6">
        <v>200</v>
      </c>
      <c r="B71" s="7">
        <v>26.5723536014557</v>
      </c>
      <c r="C71" s="7">
        <v>7.52661969653466</v>
      </c>
      <c r="D71" s="7">
        <v>3.32825207710266</v>
      </c>
      <c r="E71" s="7">
        <v>60.0916022485009</v>
      </c>
    </row>
    <row r="72" spans="1:5">
      <c r="A72" s="6">
        <v>200</v>
      </c>
      <c r="B72" s="7">
        <v>26.4895715713501</v>
      </c>
      <c r="C72" s="7">
        <v>7.55014098515322</v>
      </c>
      <c r="D72" s="7">
        <v>3.32867169380188</v>
      </c>
      <c r="E72" s="7">
        <v>60.0840270226733</v>
      </c>
    </row>
    <row r="73" spans="1:5">
      <c r="A73" s="6">
        <v>200</v>
      </c>
      <c r="B73" s="7">
        <v>26.5064601898193</v>
      </c>
      <c r="C73" s="7">
        <v>7.54533040503147</v>
      </c>
      <c r="D73" s="7">
        <v>3.3239209651947</v>
      </c>
      <c r="E73" s="7">
        <v>60.1699023816244</v>
      </c>
    </row>
    <row r="74" spans="1:5">
      <c r="A74" s="4"/>
      <c r="B74" s="8"/>
      <c r="C74" s="8"/>
      <c r="D74" s="8"/>
      <c r="E74" s="8"/>
    </row>
    <row r="75" spans="1:5">
      <c r="A75" s="2"/>
      <c r="B75" s="2"/>
      <c r="C75" s="2"/>
      <c r="D75" s="2"/>
      <c r="E75" s="2"/>
    </row>
    <row r="76" spans="1:5">
      <c r="A76" s="3" t="s">
        <v>13</v>
      </c>
      <c r="B76" s="3"/>
      <c r="C76" s="3"/>
      <c r="D76" s="3"/>
      <c r="E76" s="3"/>
    </row>
    <row r="77" spans="1:5">
      <c r="A77" s="4" t="s">
        <v>1</v>
      </c>
      <c r="B77" s="5" t="s">
        <v>2</v>
      </c>
      <c r="C77" s="5"/>
      <c r="D77" s="5" t="s">
        <v>3</v>
      </c>
      <c r="E77" s="5"/>
    </row>
    <row r="78" spans="1:5">
      <c r="A78" s="4" t="s">
        <v>1</v>
      </c>
      <c r="B78" s="5" t="s">
        <v>21</v>
      </c>
      <c r="C78" s="5" t="s">
        <v>22</v>
      </c>
      <c r="D78" s="5" t="s">
        <v>23</v>
      </c>
      <c r="E78" s="5" t="s">
        <v>24</v>
      </c>
    </row>
    <row r="79" spans="1:5">
      <c r="A79" s="6">
        <v>50</v>
      </c>
      <c r="B79" s="7">
        <v>6.71577477455139</v>
      </c>
      <c r="C79" s="7">
        <v>7.44515736136192</v>
      </c>
      <c r="D79" s="7">
        <v>0.818251609802246</v>
      </c>
      <c r="E79" s="7">
        <v>61.1058987248237</v>
      </c>
    </row>
    <row r="80" spans="1:5">
      <c r="A80" s="6">
        <v>50</v>
      </c>
      <c r="B80" s="7">
        <v>6.58987641334534</v>
      </c>
      <c r="C80" s="7">
        <v>7.58739570574399</v>
      </c>
      <c r="D80" s="7">
        <v>0.825090408325195</v>
      </c>
      <c r="E80" s="7">
        <v>60.5994197672134</v>
      </c>
    </row>
    <row r="81" ht="15.75" customHeight="true" spans="1:5">
      <c r="A81" s="6">
        <v>50</v>
      </c>
      <c r="B81" s="7">
        <v>6.71781611442566</v>
      </c>
      <c r="C81" s="7">
        <v>7.44289500461785</v>
      </c>
      <c r="D81" s="7">
        <v>0.824631214141846</v>
      </c>
      <c r="E81" s="7">
        <v>60.6331644285775</v>
      </c>
    </row>
    <row r="82" spans="1:5">
      <c r="A82" s="6">
        <v>50</v>
      </c>
      <c r="B82" s="7">
        <v>6.74612808227539</v>
      </c>
      <c r="C82" s="7">
        <v>7.4116588641963</v>
      </c>
      <c r="D82" s="7">
        <v>0.829597949981689</v>
      </c>
      <c r="E82" s="7">
        <v>60.2701585763364</v>
      </c>
    </row>
    <row r="83" ht="15.75" customHeight="true" spans="1:5">
      <c r="A83" s="6">
        <v>50</v>
      </c>
      <c r="B83" s="7">
        <v>6.71337366104126</v>
      </c>
      <c r="C83" s="7">
        <v>7.44782020553357</v>
      </c>
      <c r="D83" s="7">
        <v>0.820227384567261</v>
      </c>
      <c r="E83" s="7">
        <v>60.9587060134297</v>
      </c>
    </row>
    <row r="84" ht="15.75" customHeight="true" spans="1:5">
      <c r="A84" s="6">
        <v>200</v>
      </c>
      <c r="B84" s="7">
        <v>26.9272964000702</v>
      </c>
      <c r="C84" s="7">
        <v>7.42740737980211</v>
      </c>
      <c r="D84" s="7">
        <v>3.32591772079468</v>
      </c>
      <c r="E84" s="7">
        <v>60.1337786408658</v>
      </c>
    </row>
    <row r="85" spans="1:5">
      <c r="A85" s="6">
        <v>200</v>
      </c>
      <c r="B85" s="7">
        <v>26.7483508586884</v>
      </c>
      <c r="C85" s="7">
        <v>7.47709647808199</v>
      </c>
      <c r="D85" s="7">
        <v>3.32523989677429</v>
      </c>
      <c r="E85" s="7">
        <v>60.1460364390592</v>
      </c>
    </row>
    <row r="86" spans="1:5">
      <c r="A86" s="6">
        <v>200</v>
      </c>
      <c r="B86" s="7">
        <v>26.8261203765869</v>
      </c>
      <c r="C86" s="7">
        <v>7.45542020957136</v>
      </c>
      <c r="D86" s="7">
        <v>3.32465982437134</v>
      </c>
      <c r="E86" s="7">
        <v>60.156530461825</v>
      </c>
    </row>
    <row r="87" spans="1:5">
      <c r="A87" s="6">
        <v>200</v>
      </c>
      <c r="B87" s="7">
        <v>26.8522346019745</v>
      </c>
      <c r="C87" s="7">
        <v>7.44816969479679</v>
      </c>
      <c r="D87" s="7">
        <v>3.31561589241028</v>
      </c>
      <c r="E87" s="7">
        <v>60.3206180962688</v>
      </c>
    </row>
    <row r="88" spans="1:5">
      <c r="A88" s="6">
        <v>200</v>
      </c>
      <c r="B88" s="7">
        <v>26.8558201789856</v>
      </c>
      <c r="C88" s="7">
        <v>7.44717527400254</v>
      </c>
      <c r="D88" s="7">
        <v>3.32887077331543</v>
      </c>
      <c r="E88" s="7">
        <v>60.08043376247</v>
      </c>
    </row>
    <row r="89" spans="1:5">
      <c r="A89" s="4"/>
      <c r="B89" s="8"/>
      <c r="C89" s="8"/>
      <c r="D89" s="8"/>
      <c r="E89" s="8"/>
    </row>
    <row r="98" ht="15.75" customHeight="true"/>
  </sheetData>
  <mergeCells count="18">
    <mergeCell ref="A1:E1"/>
    <mergeCell ref="B2:C2"/>
    <mergeCell ref="D2:E2"/>
    <mergeCell ref="A16:E16"/>
    <mergeCell ref="B17:C17"/>
    <mergeCell ref="D17:E17"/>
    <mergeCell ref="A31:E31"/>
    <mergeCell ref="B32:C32"/>
    <mergeCell ref="D32:E32"/>
    <mergeCell ref="A46:E46"/>
    <mergeCell ref="B47:C47"/>
    <mergeCell ref="D47:E47"/>
    <mergeCell ref="A61:E61"/>
    <mergeCell ref="B62:C62"/>
    <mergeCell ref="D62:E62"/>
    <mergeCell ref="A76:E76"/>
    <mergeCell ref="B77:C77"/>
    <mergeCell ref="D77:E7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 table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</dc:creator>
  <cp:lastModifiedBy>dir</cp:lastModifiedBy>
  <dcterms:created xsi:type="dcterms:W3CDTF">2021-01-31T00:22:00Z</dcterms:created>
  <dcterms:modified xsi:type="dcterms:W3CDTF">2021-02-15T23:02:01Z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</Properties>
</file>