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KULIAH\SEMESTER-8\DATA SKRIPSI\FIX\FIX PRINT\NEW PRINT JULI-DESEMBER\"/>
    </mc:Choice>
  </mc:AlternateContent>
  <bookViews>
    <workbookView xWindow="0" yWindow="0" windowWidth="14385" windowHeight="4095"/>
  </bookViews>
  <sheets>
    <sheet name="Regresi Linear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4" l="1"/>
  <c r="F27" i="4"/>
  <c r="F26" i="4"/>
  <c r="F25" i="4"/>
  <c r="F24" i="4"/>
  <c r="F23" i="4"/>
  <c r="F22" i="4"/>
  <c r="E28" i="4"/>
  <c r="D23" i="4" l="1"/>
  <c r="D22" i="4"/>
  <c r="C19" i="4"/>
  <c r="D13" i="4"/>
  <c r="D14" i="4" s="1"/>
  <c r="D15" i="4" s="1"/>
  <c r="D16" i="4" s="1"/>
  <c r="D17" i="4" s="1"/>
  <c r="D18" i="4" s="1"/>
  <c r="D9" i="4"/>
  <c r="C9" i="4"/>
  <c r="E8" i="4"/>
  <c r="E7" i="4"/>
  <c r="E6" i="4"/>
  <c r="E5" i="4"/>
  <c r="E4" i="4"/>
  <c r="E3" i="4"/>
  <c r="E9" i="4" s="1"/>
  <c r="D24" i="4" l="1"/>
  <c r="D19" i="4"/>
  <c r="D25" i="4" l="1"/>
  <c r="D27" i="4" l="1"/>
  <c r="D26" i="4"/>
  <c r="D28" i="4" s="1"/>
</calcChain>
</file>

<file path=xl/sharedStrings.xml><?xml version="1.0" encoding="utf-8"?>
<sst xmlns="http://schemas.openxmlformats.org/spreadsheetml/2006/main" count="42" uniqueCount="27">
  <si>
    <t>Bulan</t>
  </si>
  <si>
    <t xml:space="preserve"> </t>
  </si>
  <si>
    <t>Perhitungan Awal Sebelum Peramalan</t>
  </si>
  <si>
    <t>Index Waktu(x)</t>
  </si>
  <si>
    <t>Permintaan Aktual(y)</t>
  </si>
  <si>
    <t>x^2</t>
  </si>
  <si>
    <t>x.y</t>
  </si>
  <si>
    <t>Juli</t>
  </si>
  <si>
    <t>Agustus</t>
  </si>
  <si>
    <t>September</t>
  </si>
  <si>
    <t>Oktober</t>
  </si>
  <si>
    <t>November</t>
  </si>
  <si>
    <t>Desember</t>
  </si>
  <si>
    <t>JUMLAH</t>
  </si>
  <si>
    <t>Perhitungan Peramalan</t>
  </si>
  <si>
    <t>Peramalan(F)</t>
  </si>
  <si>
    <t>a=</t>
  </si>
  <si>
    <t>b=</t>
  </si>
  <si>
    <t>y=a+bx</t>
  </si>
  <si>
    <t>Permintaan Aktual (A) (y)</t>
  </si>
  <si>
    <t>Deviasi A-F</t>
  </si>
  <si>
    <t>Deviasi Absolut | A -F |</t>
  </si>
  <si>
    <t>Kuadrat Kesalahan(A-F)^2</t>
  </si>
  <si>
    <t>y=237,4755+0,007x</t>
  </si>
  <si>
    <t>MAD = 87,496683333</t>
  </si>
  <si>
    <t>MSE  = 14738,903063</t>
  </si>
  <si>
    <t>MFE = -0,00035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</si>
</sst>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Peramalan Bear Kecil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'Regresi Linear'!$C$12</c:f>
              <c:strCache>
                <c:ptCount val="1"/>
                <c:pt idx="0">
                  <c:v>Permintaan Aktual(y)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'Regresi Linear'!$A$13:$B$18</c15:sqref>
                  </c15:fullRef>
                  <c15:levelRef>
                    <c15:sqref>'Regresi Linear'!$A$13:$A$18</c15:sqref>
                  </c15:levelRef>
                </c:ext>
              </c:extLst>
              <c:f>'Regresi Linear'!$A$13:$A$18</c:f>
              <c:strCache>
                <c:ptCount val="6"/>
                <c:pt idx="0">
                  <c:v>Juli</c:v>
                </c:pt>
                <c:pt idx="1">
                  <c:v>Agustus</c:v>
                </c:pt>
                <c:pt idx="2">
                  <c:v>September</c:v>
                </c:pt>
                <c:pt idx="3">
                  <c:v>Oktober</c:v>
                </c:pt>
                <c:pt idx="4">
                  <c:v>November</c:v>
                </c:pt>
                <c:pt idx="5">
                  <c:v>Desember</c:v>
                </c:pt>
              </c:strCache>
            </c:strRef>
          </c:cat>
          <c:val>
            <c:numRef>
              <c:f>'Regresi Linear'!$C$13:$C$18</c:f>
              <c:numCache>
                <c:formatCode>General</c:formatCode>
                <c:ptCount val="6"/>
                <c:pt idx="0">
                  <c:v>225</c:v>
                </c:pt>
                <c:pt idx="1">
                  <c:v>200</c:v>
                </c:pt>
                <c:pt idx="2">
                  <c:v>200</c:v>
                </c:pt>
                <c:pt idx="3">
                  <c:v>125</c:v>
                </c:pt>
                <c:pt idx="4">
                  <c:v>500</c:v>
                </c:pt>
                <c:pt idx="5">
                  <c:v>175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'Regresi Linear'!$D$12</c:f>
              <c:strCache>
                <c:ptCount val="1"/>
                <c:pt idx="0">
                  <c:v>Peramalan(F)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'Regresi Linear'!$A$13:$B$18</c15:sqref>
                  </c15:fullRef>
                  <c15:levelRef>
                    <c15:sqref>'Regresi Linear'!$A$13:$A$18</c15:sqref>
                  </c15:levelRef>
                </c:ext>
              </c:extLst>
              <c:f>'Regresi Linear'!$A$13:$A$18</c:f>
              <c:strCache>
                <c:ptCount val="6"/>
                <c:pt idx="0">
                  <c:v>Juli</c:v>
                </c:pt>
                <c:pt idx="1">
                  <c:v>Agustus</c:v>
                </c:pt>
                <c:pt idx="2">
                  <c:v>September</c:v>
                </c:pt>
                <c:pt idx="3">
                  <c:v>Oktober</c:v>
                </c:pt>
                <c:pt idx="4">
                  <c:v>November</c:v>
                </c:pt>
                <c:pt idx="5">
                  <c:v>Desember</c:v>
                </c:pt>
              </c:strCache>
            </c:strRef>
          </c:cat>
          <c:val>
            <c:numRef>
              <c:f>'Regresi Linear'!$D$13:$D$18</c:f>
              <c:numCache>
                <c:formatCode>General</c:formatCode>
                <c:ptCount val="6"/>
                <c:pt idx="0">
                  <c:v>237.48260000000002</c:v>
                </c:pt>
                <c:pt idx="1">
                  <c:v>237.48970000000003</c:v>
                </c:pt>
                <c:pt idx="2">
                  <c:v>237.49680000000004</c:v>
                </c:pt>
                <c:pt idx="3">
                  <c:v>237.50390000000004</c:v>
                </c:pt>
                <c:pt idx="4">
                  <c:v>237.51100000000005</c:v>
                </c:pt>
                <c:pt idx="5">
                  <c:v>237.51810000000006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10744"/>
        <c:axId val="205612312"/>
      </c:lineChart>
      <c:catAx>
        <c:axId val="20561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5612312"/>
        <c:crosses val="autoZero"/>
        <c:auto val="1"/>
        <c:lblAlgn val="ctr"/>
        <c:lblOffset val="100"/>
        <c:noMultiLvlLbl val="0"/>
      </c:catAx>
      <c:valAx>
        <c:axId val="205612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5610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230187</xdr:colOff>
      <xdr:row>8</xdr:row>
      <xdr:rowOff>134937</xdr:rowOff>
    </xdr:from>
    <xdr:to>
      <xdr:col>12</xdr:col>
      <xdr:colOff>55563</xdr:colOff>
      <xdr:row>21</xdr:row>
      <xdr:rowOff>115887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view="pageBreakPreview" zoomScale="90" zoomScaleNormal="80" zoomScaleSheetLayoutView="90" workbookViewId="0">
      <selection activeCell="F8" sqref="F8"/>
    </sheetView>
  </sheetViews>
  <sheetFormatPr defaultRowHeight="15" x14ac:dyDescent="0.25"/>
  <cols>
    <col min="1" max="1" width="15.7109375" customWidth="1"/>
    <col min="2" max="2" width="23.7109375" customWidth="1"/>
    <col min="3" max="3" width="21.140625" customWidth="1"/>
    <col min="4" max="4" width="13.140625" customWidth="1"/>
    <col min="5" max="5" width="21.42578125" customWidth="1"/>
    <col min="6" max="6" width="33.140625" customWidth="1"/>
  </cols>
  <sheetData>
    <row r="1" spans="1:7" x14ac:dyDescent="0.25">
      <c r="A1" s="8" t="s">
        <v>2</v>
      </c>
      <c r="B1" s="8"/>
      <c r="C1" s="8"/>
      <c r="D1" s="8"/>
      <c r="E1" s="8"/>
    </row>
    <row r="2" spans="1:7" x14ac:dyDescent="0.25">
      <c r="A2" s="6" t="s">
        <v>0</v>
      </c>
      <c r="B2" s="6" t="s">
        <v>3</v>
      </c>
      <c r="C2" s="6" t="s">
        <v>4</v>
      </c>
      <c r="D2" s="7" t="s">
        <v>5</v>
      </c>
      <c r="E2" s="7" t="s">
        <v>6</v>
      </c>
    </row>
    <row r="3" spans="1:7" x14ac:dyDescent="0.25">
      <c r="A3" s="6" t="s">
        <v>7</v>
      </c>
      <c r="B3" s="4">
        <v>1</v>
      </c>
      <c r="C3" s="5">
        <v>225</v>
      </c>
      <c r="D3" s="4">
        <v>1</v>
      </c>
      <c r="E3" s="4">
        <f>(B3*C3)</f>
        <v>225</v>
      </c>
    </row>
    <row r="4" spans="1:7" x14ac:dyDescent="0.25">
      <c r="A4" s="6" t="s">
        <v>8</v>
      </c>
      <c r="B4" s="4">
        <v>2</v>
      </c>
      <c r="C4" s="5">
        <v>200</v>
      </c>
      <c r="D4" s="4">
        <v>4</v>
      </c>
      <c r="E4" s="4">
        <f t="shared" ref="E4:E8" si="0">(B4*C4)</f>
        <v>400</v>
      </c>
    </row>
    <row r="5" spans="1:7" x14ac:dyDescent="0.25">
      <c r="A5" s="6" t="s">
        <v>9</v>
      </c>
      <c r="B5" s="4">
        <v>3</v>
      </c>
      <c r="C5" s="5">
        <v>200</v>
      </c>
      <c r="D5" s="4">
        <v>9</v>
      </c>
      <c r="E5" s="4">
        <f t="shared" si="0"/>
        <v>600</v>
      </c>
    </row>
    <row r="6" spans="1:7" x14ac:dyDescent="0.25">
      <c r="A6" s="6" t="s">
        <v>10</v>
      </c>
      <c r="B6" s="4">
        <v>4</v>
      </c>
      <c r="C6" s="5">
        <v>125</v>
      </c>
      <c r="D6" s="4">
        <v>16</v>
      </c>
      <c r="E6" s="4">
        <f t="shared" si="0"/>
        <v>500</v>
      </c>
    </row>
    <row r="7" spans="1:7" x14ac:dyDescent="0.25">
      <c r="A7" s="6" t="s">
        <v>11</v>
      </c>
      <c r="B7" s="4">
        <v>5</v>
      </c>
      <c r="C7" s="5">
        <v>500</v>
      </c>
      <c r="D7" s="4">
        <v>25</v>
      </c>
      <c r="E7" s="4">
        <f t="shared" si="0"/>
        <v>2500</v>
      </c>
    </row>
    <row r="8" spans="1:7" x14ac:dyDescent="0.25">
      <c r="A8" s="6" t="s">
        <v>12</v>
      </c>
      <c r="B8" s="4">
        <v>6</v>
      </c>
      <c r="C8" s="5">
        <v>175</v>
      </c>
      <c r="D8" s="4">
        <v>36</v>
      </c>
      <c r="E8" s="4">
        <f t="shared" si="0"/>
        <v>1050</v>
      </c>
    </row>
    <row r="9" spans="1:7" x14ac:dyDescent="0.25">
      <c r="A9" s="6" t="s">
        <v>13</v>
      </c>
      <c r="B9" s="3">
        <v>21</v>
      </c>
      <c r="C9" s="3">
        <f>SUM(C3:C8)</f>
        <v>1425</v>
      </c>
      <c r="D9" s="3">
        <f>SUM(D3:D8)</f>
        <v>91</v>
      </c>
      <c r="E9" s="3">
        <f>SUM(E3:E8)</f>
        <v>5275</v>
      </c>
    </row>
    <row r="10" spans="1:7" x14ac:dyDescent="0.25">
      <c r="G10" t="s">
        <v>1</v>
      </c>
    </row>
    <row r="11" spans="1:7" x14ac:dyDescent="0.25">
      <c r="A11" s="8" t="s">
        <v>14</v>
      </c>
      <c r="B11" s="8"/>
      <c r="C11" s="8"/>
      <c r="D11" s="8"/>
    </row>
    <row r="12" spans="1:7" x14ac:dyDescent="0.25">
      <c r="A12" s="6" t="s">
        <v>0</v>
      </c>
      <c r="B12" s="6" t="s">
        <v>3</v>
      </c>
      <c r="C12" s="6" t="s">
        <v>4</v>
      </c>
      <c r="D12" s="7" t="s">
        <v>15</v>
      </c>
      <c r="E12" s="7" t="s">
        <v>16</v>
      </c>
      <c r="F12" s="7">
        <v>237.47550000000001</v>
      </c>
    </row>
    <row r="13" spans="1:7" x14ac:dyDescent="0.25">
      <c r="A13" s="6" t="s">
        <v>7</v>
      </c>
      <c r="B13" s="4">
        <v>1</v>
      </c>
      <c r="C13" s="5">
        <v>225</v>
      </c>
      <c r="D13" s="4">
        <f>F12+F13</f>
        <v>237.48260000000002</v>
      </c>
      <c r="E13" s="6" t="s">
        <v>17</v>
      </c>
      <c r="F13" s="6">
        <v>7.1000000000000004E-3</v>
      </c>
    </row>
    <row r="14" spans="1:7" x14ac:dyDescent="0.25">
      <c r="A14" s="6" t="s">
        <v>8</v>
      </c>
      <c r="B14" s="4">
        <v>2</v>
      </c>
      <c r="C14" s="5">
        <v>200</v>
      </c>
      <c r="D14" s="4">
        <f>D13+F13</f>
        <v>237.48970000000003</v>
      </c>
      <c r="F14" s="1" t="s">
        <v>18</v>
      </c>
    </row>
    <row r="15" spans="1:7" x14ac:dyDescent="0.25">
      <c r="A15" s="6" t="s">
        <v>9</v>
      </c>
      <c r="B15" s="4">
        <v>3</v>
      </c>
      <c r="C15" s="5">
        <v>200</v>
      </c>
      <c r="D15" s="4">
        <f>D14+F13</f>
        <v>237.49680000000004</v>
      </c>
      <c r="F15" s="1" t="s">
        <v>23</v>
      </c>
    </row>
    <row r="16" spans="1:7" x14ac:dyDescent="0.25">
      <c r="A16" s="6" t="s">
        <v>10</v>
      </c>
      <c r="B16" s="4">
        <v>4</v>
      </c>
      <c r="C16" s="5">
        <v>125</v>
      </c>
      <c r="D16" s="4">
        <f>D15+F13</f>
        <v>237.50390000000004</v>
      </c>
    </row>
    <row r="17" spans="1:9" x14ac:dyDescent="0.25">
      <c r="A17" s="6" t="s">
        <v>11</v>
      </c>
      <c r="B17" s="4">
        <v>5</v>
      </c>
      <c r="C17" s="5">
        <v>500</v>
      </c>
      <c r="D17" s="4">
        <f>D16+F13</f>
        <v>237.51100000000005</v>
      </c>
    </row>
    <row r="18" spans="1:9" x14ac:dyDescent="0.25">
      <c r="A18" s="6" t="s">
        <v>12</v>
      </c>
      <c r="B18" s="4">
        <v>6</v>
      </c>
      <c r="C18" s="5">
        <v>175</v>
      </c>
      <c r="D18" s="4">
        <f>D17+F13</f>
        <v>237.51810000000006</v>
      </c>
      <c r="F18" t="s">
        <v>1</v>
      </c>
    </row>
    <row r="19" spans="1:9" x14ac:dyDescent="0.25">
      <c r="A19" s="6" t="s">
        <v>13</v>
      </c>
      <c r="B19" s="3">
        <v>21</v>
      </c>
      <c r="C19" s="3">
        <f>SUM(C13:C18)</f>
        <v>1425</v>
      </c>
      <c r="D19" s="3">
        <f>SUM(D13:D18)</f>
        <v>1425.0021000000002</v>
      </c>
    </row>
    <row r="21" spans="1:9" x14ac:dyDescent="0.25">
      <c r="A21" s="6" t="s">
        <v>3</v>
      </c>
      <c r="B21" s="6" t="s">
        <v>19</v>
      </c>
      <c r="C21" s="3" t="s">
        <v>15</v>
      </c>
      <c r="D21" s="6" t="s">
        <v>20</v>
      </c>
      <c r="E21" s="7" t="s">
        <v>21</v>
      </c>
      <c r="F21" s="6" t="s">
        <v>22</v>
      </c>
    </row>
    <row r="22" spans="1:9" x14ac:dyDescent="0.25">
      <c r="A22" s="4">
        <v>1</v>
      </c>
      <c r="B22" s="5">
        <v>225</v>
      </c>
      <c r="C22" s="4">
        <v>237.48260000000002</v>
      </c>
      <c r="D22" s="2">
        <f>B22-C22</f>
        <v>-12.482600000000019</v>
      </c>
      <c r="E22" s="2">
        <v>12.4826</v>
      </c>
      <c r="F22" s="2">
        <f t="shared" ref="F22:F27" si="1">E22*E22</f>
        <v>155.81530275999998</v>
      </c>
      <c r="I22" t="s">
        <v>1</v>
      </c>
    </row>
    <row r="23" spans="1:9" x14ac:dyDescent="0.25">
      <c r="A23" s="4">
        <v>2</v>
      </c>
      <c r="B23" s="5">
        <v>200</v>
      </c>
      <c r="C23" s="4">
        <v>237.48970000000003</v>
      </c>
      <c r="D23" s="2">
        <f t="shared" ref="D23:D27" si="2">B23-C23</f>
        <v>-37.489700000000028</v>
      </c>
      <c r="E23" s="2">
        <v>37.489699999999999</v>
      </c>
      <c r="F23" s="2">
        <f t="shared" si="1"/>
        <v>1405.4776060899999</v>
      </c>
    </row>
    <row r="24" spans="1:9" x14ac:dyDescent="0.25">
      <c r="A24" s="4">
        <v>3</v>
      </c>
      <c r="B24" s="5">
        <v>200</v>
      </c>
      <c r="C24" s="4">
        <v>237.49680000000004</v>
      </c>
      <c r="D24" s="2">
        <f t="shared" si="2"/>
        <v>-37.496800000000036</v>
      </c>
      <c r="E24" s="2">
        <v>37.4968</v>
      </c>
      <c r="F24" s="2">
        <f t="shared" si="1"/>
        <v>1406.0100102399999</v>
      </c>
    </row>
    <row r="25" spans="1:9" x14ac:dyDescent="0.25">
      <c r="A25" s="4">
        <v>4</v>
      </c>
      <c r="B25" s="5">
        <v>125</v>
      </c>
      <c r="C25" s="4">
        <v>237.50390000000004</v>
      </c>
      <c r="D25" s="2">
        <f t="shared" si="2"/>
        <v>-112.50390000000004</v>
      </c>
      <c r="E25" s="2">
        <v>112.5039</v>
      </c>
      <c r="F25" s="2">
        <f t="shared" si="1"/>
        <v>12657.127515210001</v>
      </c>
    </row>
    <row r="26" spans="1:9" x14ac:dyDescent="0.25">
      <c r="A26" s="4">
        <v>5</v>
      </c>
      <c r="B26" s="5">
        <v>500</v>
      </c>
      <c r="C26" s="4">
        <v>237.51100000000005</v>
      </c>
      <c r="D26" s="2">
        <f t="shared" si="2"/>
        <v>262.48899999999992</v>
      </c>
      <c r="E26" s="2">
        <v>262.48899999999992</v>
      </c>
      <c r="F26" s="2">
        <f t="shared" si="1"/>
        <v>68900.475120999952</v>
      </c>
    </row>
    <row r="27" spans="1:9" x14ac:dyDescent="0.25">
      <c r="A27" s="4">
        <v>6</v>
      </c>
      <c r="B27" s="5">
        <v>175</v>
      </c>
      <c r="C27" s="4">
        <v>237.51810000000006</v>
      </c>
      <c r="D27" s="2">
        <f t="shared" si="2"/>
        <v>-62.518100000000061</v>
      </c>
      <c r="E27" s="2">
        <v>62.518100000000103</v>
      </c>
      <c r="F27" s="2">
        <f t="shared" si="1"/>
        <v>3908.5128276100131</v>
      </c>
    </row>
    <row r="28" spans="1:9" x14ac:dyDescent="0.25">
      <c r="A28" s="4"/>
      <c r="B28" s="4"/>
      <c r="C28" s="3">
        <v>1425</v>
      </c>
      <c r="D28" s="6">
        <f>SUM(D22:D27)</f>
        <v>-2.1000000002686647E-3</v>
      </c>
      <c r="E28" s="6">
        <f>SUM(E22:E27)</f>
        <v>524.98009999999999</v>
      </c>
      <c r="F28" s="6">
        <f>SUM(F22:F27)</f>
        <v>88433.418382909964</v>
      </c>
    </row>
    <row r="30" spans="1:9" x14ac:dyDescent="0.25">
      <c r="A30" s="1" t="s">
        <v>24</v>
      </c>
      <c r="B30" s="1"/>
    </row>
    <row r="31" spans="1:9" x14ac:dyDescent="0.25">
      <c r="A31" s="1" t="s">
        <v>25</v>
      </c>
      <c r="B31" s="1"/>
      <c r="F31" t="s">
        <v>1</v>
      </c>
    </row>
    <row r="32" spans="1:9" x14ac:dyDescent="0.25">
      <c r="A32" s="1" t="s">
        <v>26</v>
      </c>
      <c r="B32" s="1"/>
    </row>
  </sheetData>
  <mergeCells count="2">
    <mergeCell ref="A1:E1"/>
    <mergeCell ref="A11:D11"/>
  </mergeCells>
  <pageMargins left="0.7" right="0.7" top="0.75" bottom="0.75" header="0.3" footer="0.3"/>
  <pageSetup paperSize="9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Regresi Linear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 Abriyani N</dc:creator>
  <cp:lastModifiedBy>Disca Amelia</cp:lastModifiedBy>
  <cp:lastPrinted>2018-03-04T10:04:32Z</cp:lastPrinted>
  <dcterms:created xsi:type="dcterms:W3CDTF">2018-02-19T07:49:25Z</dcterms:created>
  <dcterms:modified xsi:type="dcterms:W3CDTF">2018-09-07T08:48:03Z</dcterms:modified>
</cp:coreProperties>
</file>