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codeName="ThisWorkbook"/>
  <bookViews>
    <workbookView xWindow="585" yWindow="-105" windowWidth="14235" windowHeight="5100"/>
  </bookViews>
  <sheets>
    <sheet name="FLAGSTAFF" sheetId="4" r:id="rId1"/>
    <sheet name="Calc" sheetId="9" state="hidden" r:id="rId2"/>
    <sheet name="Instructions" sheetId="6" state="hidden" r:id="rId3"/>
  </sheets>
  <externalReferences>
    <externalReference r:id="rId4"/>
    <externalReference r:id="rId5"/>
  </externalReferences>
  <definedNames>
    <definedName name="cust">#REF!</definedName>
    <definedName name="cust2">#REF!</definedName>
    <definedName name="days_week">7</definedName>
    <definedName name="Liquor_full_unit">[1]INPUT!$F$64</definedName>
    <definedName name="Liquor_split_unit">[1]INPUT!$F$82</definedName>
    <definedName name="Minutes_hour">60</definedName>
    <definedName name="Non_liquor">[1]INPUT!$F$41</definedName>
    <definedName name="Paiddays_week">5</definedName>
    <definedName name="PERIOD_SRC">#REF!</definedName>
    <definedName name="_xlnm.Print_Area" localSheetId="0">FLAGSTAFF!$A$1:$J$54</definedName>
    <definedName name="TM1_YEAR">[2]TM1!$B$3</definedName>
    <definedName name="Weeks_leave">4</definedName>
    <definedName name="Weeks_year">52</definedName>
  </definedNames>
  <calcPr calcId="144525"/>
</workbook>
</file>

<file path=xl/calcChain.xml><?xml version="1.0" encoding="utf-8"?>
<calcChain xmlns="http://schemas.openxmlformats.org/spreadsheetml/2006/main">
  <c r="J39" i="4" l="1"/>
  <c r="I18" i="4"/>
  <c r="E5" i="9"/>
  <c r="E14" i="9"/>
</calcChain>
</file>

<file path=xl/sharedStrings.xml><?xml version="1.0" encoding="utf-8"?>
<sst xmlns="http://schemas.openxmlformats.org/spreadsheetml/2006/main" count="70" uniqueCount="68">
  <si>
    <t>Date of Issue</t>
  </si>
  <si>
    <t>TAX INVOICE</t>
  </si>
  <si>
    <t>Amount</t>
  </si>
  <si>
    <t>TOTAL</t>
  </si>
  <si>
    <t>Payment to:</t>
  </si>
  <si>
    <t>TOTAL DUE:</t>
  </si>
  <si>
    <t>PAYMENT DUE BY:</t>
  </si>
  <si>
    <t>Mail remittance to:</t>
  </si>
  <si>
    <t>or Email to:</t>
  </si>
  <si>
    <t>DETAIL</t>
  </si>
  <si>
    <t>As of the 1st August Footlocker have agreed to pay for a portion of the Rent expense for the QLD site. We now have to put together the invoice and the invoice procedure for this charge. Ultimately we have to charge Footlocker for:</t>
  </si>
  <si>
    <t>1. $125,000 rent per year - therefore $2,403.85 a week. The invoice will be monthly but charged on accounting months, eg 4 weeks in September and 5 weeks in October.</t>
  </si>
  <si>
    <t>2. 10% of all outgoings related to the building eg. Council rates, land tax, electricity for outside/general lighting &amp; lift (this is on a separate meter so should be separate invoice), water rates etc.</t>
  </si>
  <si>
    <t>3. 10% of all grounds maintenance and security etc.</t>
  </si>
  <si>
    <t>4. 50% of all lift repairs and maintenance.</t>
  </si>
  <si>
    <t>I have compiled an example invoice and attached. A calculation worksheet is used to populate the invoice. This invoice must be given to Tina Hall each Wednesday morning so can complete the P&amp;L weekly. The final invoice at the end of the accounting month must then be handed to the footlocker staff for payment.</t>
  </si>
  <si>
    <t>When you do receive charges that belong to Footlocker, you will have to raise the Purchase Order so that it has the correct split of costs. Eg Total water bill is $200 - therefore create a 10% PO for $20 to account FV-F30-5-8205. The rest goes to Fashion QLD. Then update the invoice to charge Footlocker by the same amount.</t>
  </si>
  <si>
    <t>In the end the cost will hit the P&amp;L for $20. The invoice to send to Footlocker will also have the $20. Overall the PO you raise and the invoice we charge footlocker will match exactly.</t>
  </si>
  <si>
    <t>Create a new invoice for a new month and update the invoice number (shaded green)</t>
  </si>
  <si>
    <t>On the final Wednesday of the accounting month send the final invoice to Tina and give physical invoice to Footlocker.</t>
  </si>
  <si>
    <t>Brief Instructions</t>
  </si>
  <si>
    <t>Email sent with background:</t>
  </si>
  <si>
    <t>The first invoice we send them will have to be for 2 months - August and September. The example attached set up for this.</t>
  </si>
  <si>
    <t>Update the other costs based on Purchase Orders raised. Ensure the invoice total (less gst) matches your costs.</t>
  </si>
  <si>
    <t>Each Wednesday send the updated calculation sheet for the new week to Tina Hall.</t>
  </si>
  <si>
    <t>Create a new worksheet for the new month</t>
  </si>
  <si>
    <t>Update the calculation headings in the new worksheet for number of weeks in the accounting month.</t>
  </si>
  <si>
    <t>Date</t>
  </si>
  <si>
    <t>Supplier</t>
  </si>
  <si>
    <t>Products</t>
  </si>
  <si>
    <t xml:space="preserve">$ </t>
  </si>
  <si>
    <t>Inv No:</t>
  </si>
  <si>
    <t>Total</t>
  </si>
  <si>
    <t>Talent Technologies Pty Ltd</t>
  </si>
  <si>
    <t>Licence/ ABC safety &amp; support</t>
  </si>
  <si>
    <t>City Software</t>
  </si>
  <si>
    <t>226135-D02</t>
  </si>
  <si>
    <t>Twin microsaver cable</t>
  </si>
  <si>
    <t>AFC Group Pty Ltd</t>
  </si>
  <si>
    <t>I8080</t>
  </si>
  <si>
    <t>SC-LC duplex OM3 leads</t>
  </si>
  <si>
    <t>Bond International Software Pty Ltd</t>
  </si>
  <si>
    <t>Adapt software</t>
  </si>
  <si>
    <t>Hewlwtt- Packard Australia Pty Ltd</t>
  </si>
  <si>
    <t>90FI670785</t>
  </si>
  <si>
    <t>4 x t5720 + quick release kit + monitor</t>
  </si>
  <si>
    <t>BSB:                 083-001</t>
  </si>
  <si>
    <t>ACCOUNT:        811031476</t>
  </si>
  <si>
    <t>Charge</t>
  </si>
  <si>
    <t>Email:</t>
  </si>
  <si>
    <t>063-599</t>
  </si>
  <si>
    <t>26 Flagstaff Loop</t>
  </si>
  <si>
    <t>Commonwealth</t>
  </si>
  <si>
    <t>jarroddancer53@hotmail.com</t>
  </si>
  <si>
    <t>Flagstaff Landscapes</t>
  </si>
  <si>
    <t>Craigieburn VIC 3064</t>
  </si>
  <si>
    <t>CRAIGIEBURN VIC 3064</t>
  </si>
  <si>
    <t>A.B.N. 45 758 462 168</t>
  </si>
  <si>
    <t>FLAGSTAFF LANDSCAPES</t>
  </si>
  <si>
    <t>Hrs</t>
  </si>
  <si>
    <t>Mobile: 0420 902 977</t>
  </si>
  <si>
    <t>Craigieburn</t>
  </si>
  <si>
    <t>Nadia Farhan</t>
  </si>
  <si>
    <t>Invoice Number: 003</t>
  </si>
  <si>
    <t>OngiePty Ltd</t>
  </si>
  <si>
    <t xml:space="preserve">Garden clean up to 33 Clarendon way </t>
  </si>
  <si>
    <t>trimmed up palm tree and lavender incl rubbish</t>
  </si>
  <si>
    <t>019</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</si>
</sst>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7" formatCode="&quot;$&quot;#,##0.00_);\(&quot;$&quot;#,##0.00\)"/>
    <numFmt numFmtId="8" formatCode="&quot;$&quot;#,##0.00_);[Red]\(&quot;$&quot;#,##0.00\)"/>
    <numFmt numFmtId="44" formatCode="_(&quot;$&quot;* #,##0.00_);_(&quot;$&quot;* \(#,##0.00\);_(&quot;$&quot;* &quot;-&quot;??_);_(@_)"/>
    <numFmt numFmtId="164" formatCode="_-&quot;$&quot;* #,##0.00_-;\-&quot;$&quot;* #,##0.00_-;_-&quot;$&quot;* &quot;-&quot;??_-;_-@_-"/>
    <numFmt numFmtId="165" formatCode="General_)"/>
  </numFmts>
  <fonts count="23" x14ac:knownFonts="1">
    <font>
      <sz val="10"/>
      <name val="Arial"/>
    </font>
    <font>
      <sz val="10"/>
      <name val="Arial"/>
    </font>
    <font>
      <u/>
      <sz val="10"/>
      <color indexed="12"/>
      <name val="Arial"/>
      <family val="2"/>
    </font>
    <font>
      <sz val="12"/>
      <name val="Helv"/>
    </font>
    <font>
      <b/>
      <sz val="12"/>
      <name val="Arial"/>
      <family val="2"/>
    </font>
    <font>
      <sz val="10"/>
      <name val="Helv"/>
    </font>
    <font>
      <b/>
      <sz val="12"/>
      <name val="Helv"/>
    </font>
    <font>
      <b/>
      <sz val="10"/>
      <name val="Arial Narrow"/>
      <family val="2"/>
    </font>
    <font>
      <sz val="7.5"/>
      <name val="Arial Narrow"/>
      <family val="2"/>
    </font>
    <font>
      <b/>
      <sz val="10"/>
      <name val="Arial"/>
      <family val="2"/>
    </font>
    <font>
      <b/>
      <sz val="10"/>
      <name val="Arial"/>
      <family val="2"/>
    </font>
    <font>
      <b/>
      <sz val="14"/>
      <name val="Arial"/>
      <family val="2"/>
    </font>
    <font>
      <i/>
      <sz val="14"/>
      <name val="Arial Black"/>
      <family val="2"/>
    </font>
    <font>
      <sz val="10"/>
      <name val="Arial"/>
      <family val="2"/>
    </font>
    <font>
      <b/>
      <sz val="12"/>
      <color indexed="12"/>
      <name val="Arial"/>
      <family val="2"/>
    </font>
    <font>
      <b/>
      <sz val="16"/>
      <name val="Helv"/>
    </font>
    <font>
      <b/>
      <sz val="10"/>
      <name val="Tms Rmn"/>
    </font>
    <font>
      <sz val="10"/>
      <name val="Tms Rmn"/>
    </font>
    <font>
      <sz val="12"/>
      <name val="Arial"/>
      <family val="2"/>
    </font>
    <font>
      <i/>
      <sz val="12"/>
      <name val="Helv"/>
    </font>
    <font>
      <b/>
      <sz val="11"/>
      <name val="Arial Narrow"/>
      <family val="2"/>
    </font>
    <font>
      <b/>
      <sz val="28"/>
      <name val="Arial"/>
      <family val="2"/>
    </font>
    <font>
      <b/>
      <sz val="10"/>
      <color indexed="9"/>
      <name val="Arial"/>
      <family val="2"/>
    </font>
  </fonts>
  <fills count="6">
    <fill>
      <patternFill patternType="none"/>
    </fill>
    <fill>
      <patternFill patternType="gray125"/>
    </fill>
    <fill>
      <patternFill patternType="solid">
        <fgColor indexed="9"/>
        <bgColor indexed="64"/>
      </patternFill>
    </fill>
    <fill>
      <patternFill patternType="solid">
        <fgColor indexed="42"/>
        <bgColor indexed="64"/>
      </patternFill>
    </fill>
    <fill>
      <patternFill patternType="solid">
        <fgColor indexed="30"/>
        <bgColor indexed="64"/>
      </patternFill>
    </fill>
    <fill>
      <patternFill patternType="solid">
        <fgColor indexed="22"/>
        <bgColor indexed="64"/>
      </patternFill>
    </fill>
  </fills>
  <borders count="29">
    <border>
      <left/>
      <right/>
      <top/>
      <bottom/>
      <diagonal/>
    </border>
    <border>
      <left style="thin">
        <color indexed="64"/>
      </left>
      <right/>
      <top/>
      <bottom style="thin">
        <color indexed="64"/>
      </bottom>
      <diagonal/>
    </border>
    <border>
      <left/>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thin">
        <color indexed="64"/>
      </left>
      <right style="thin">
        <color indexed="64"/>
      </right>
      <top style="thin">
        <color indexed="64"/>
      </top>
      <bottom style="double">
        <color indexed="64"/>
      </bottom>
      <diagonal/>
    </border>
    <border>
      <left/>
      <right style="thin">
        <color indexed="64"/>
      </right>
      <top style="thin">
        <color indexed="64"/>
      </top>
      <bottom style="double">
        <color indexed="64"/>
      </bottom>
      <diagonal/>
    </border>
    <border>
      <left/>
      <right style="medium">
        <color indexed="64"/>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right style="medium">
        <color indexed="64"/>
      </right>
      <top/>
      <bottom style="thin">
        <color indexed="64"/>
      </bottom>
      <diagonal/>
    </border>
    <border>
      <left style="medium">
        <color indexed="64"/>
      </left>
      <right/>
      <top/>
      <bottom style="medium">
        <color indexed="64"/>
      </bottom>
      <diagonal/>
    </border>
    <border>
      <left/>
      <right/>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hair">
        <color indexed="64"/>
      </left>
      <right style="hair">
        <color indexed="64"/>
      </right>
      <top style="hair">
        <color indexed="64"/>
      </top>
      <bottom style="hair">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diagonal/>
    </border>
    <border>
      <left/>
      <right style="thin">
        <color indexed="64"/>
      </right>
      <top style="medium">
        <color indexed="64"/>
      </top>
      <bottom/>
      <diagonal/>
    </border>
    <border>
      <left style="thin">
        <color indexed="8"/>
      </left>
      <right style="medium">
        <color indexed="64"/>
      </right>
      <top style="medium">
        <color indexed="64"/>
      </top>
      <bottom/>
      <diagonal/>
    </border>
    <border>
      <left/>
      <right style="thin">
        <color indexed="64"/>
      </right>
      <top/>
      <bottom/>
      <diagonal/>
    </border>
  </borders>
  <cellStyleXfs count="7">
    <xf numFmtId="0" fontId="0" fillId="0" borderId="0"/>
    <xf numFmtId="16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0" fontId="2" fillId="0" borderId="0" applyNumberFormat="0" applyFill="0" applyBorder="0" applyAlignment="0" applyProtection="0">
      <alignment vertical="top"/>
      <protection locked="0"/>
    </xf>
    <xf numFmtId="165" fontId="3" fillId="0" borderId="0"/>
    <xf numFmtId="0" fontId="1" fillId="0" borderId="0" applyBorder="0"/>
  </cellStyleXfs>
  <cellXfs count="120">
    <xf numFmtId="0" fontId="0" fillId="0" borderId="0" xfId="0"/>
    <xf numFmtId="165" fontId="6" fillId="2" borderId="0" xfId="5" applyFont="1" applyFill="1"/>
    <xf numFmtId="0" fontId="1" fillId="2" borderId="0" xfId="0" applyFont="1" applyFill="1" applyBorder="1"/>
    <xf numFmtId="165" fontId="3" fillId="0" borderId="0" xfId="5"/>
    <xf numFmtId="165" fontId="3" fillId="0" borderId="0" xfId="5" applyFont="1"/>
    <xf numFmtId="165" fontId="6" fillId="2" borderId="0" xfId="5" applyNumberFormat="1" applyFont="1" applyFill="1" applyAlignment="1" applyProtection="1">
      <alignment horizontal="left"/>
    </xf>
    <xf numFmtId="165" fontId="12" fillId="0" borderId="0" xfId="5" applyFont="1" applyAlignment="1">
      <alignment horizontal="left"/>
    </xf>
    <xf numFmtId="165" fontId="6" fillId="2" borderId="0" xfId="5" applyNumberFormat="1" applyFont="1" applyFill="1" applyProtection="1">
      <protection locked="0"/>
    </xf>
    <xf numFmtId="0" fontId="13" fillId="2" borderId="0" xfId="6" applyFont="1" applyFill="1" applyBorder="1" applyAlignment="1"/>
    <xf numFmtId="165" fontId="13" fillId="2" borderId="0" xfId="5" applyNumberFormat="1" applyFont="1" applyFill="1" applyBorder="1" applyAlignment="1" applyProtection="1">
      <alignment horizontal="left"/>
      <protection locked="0"/>
    </xf>
    <xf numFmtId="165" fontId="19" fillId="0" borderId="0" xfId="5" applyFont="1"/>
    <xf numFmtId="165" fontId="18" fillId="2" borderId="0" xfId="5" applyNumberFormat="1" applyFont="1" applyFill="1" applyBorder="1" applyAlignment="1" applyProtection="1">
      <alignment horizontal="left"/>
      <protection locked="0"/>
    </xf>
    <xf numFmtId="7" fontId="18" fillId="2" borderId="0" xfId="5" applyNumberFormat="1" applyFont="1" applyFill="1" applyBorder="1" applyAlignment="1" applyProtection="1">
      <alignment horizontal="center"/>
      <protection locked="0"/>
    </xf>
    <xf numFmtId="165" fontId="4" fillId="2" borderId="1" xfId="5" applyNumberFormat="1" applyFont="1" applyFill="1" applyBorder="1" applyAlignment="1" applyProtection="1"/>
    <xf numFmtId="7" fontId="18" fillId="2" borderId="2" xfId="5" applyNumberFormat="1" applyFont="1" applyFill="1" applyBorder="1" applyAlignment="1" applyProtection="1">
      <alignment horizontal="center"/>
      <protection locked="0"/>
    </xf>
    <xf numFmtId="165" fontId="18" fillId="2" borderId="0" xfId="5" applyFont="1" applyFill="1" applyBorder="1"/>
    <xf numFmtId="165" fontId="3" fillId="2" borderId="0" xfId="5" applyFill="1" applyBorder="1"/>
    <xf numFmtId="165" fontId="3" fillId="2" borderId="3" xfId="5" applyFont="1" applyFill="1" applyBorder="1"/>
    <xf numFmtId="165" fontId="3" fillId="2" borderId="4" xfId="5" applyFont="1" applyFill="1" applyBorder="1"/>
    <xf numFmtId="0" fontId="0" fillId="2" borderId="4" xfId="0" applyFill="1" applyBorder="1"/>
    <xf numFmtId="165" fontId="3" fillId="2" borderId="5" xfId="5" applyFont="1" applyFill="1" applyBorder="1"/>
    <xf numFmtId="0" fontId="0" fillId="2" borderId="6" xfId="0" applyFill="1" applyBorder="1"/>
    <xf numFmtId="0" fontId="0" fillId="2" borderId="0" xfId="0" applyFill="1" applyBorder="1"/>
    <xf numFmtId="0" fontId="11" fillId="2" borderId="0" xfId="0" applyFont="1" applyFill="1" applyBorder="1"/>
    <xf numFmtId="165" fontId="3" fillId="2" borderId="7" xfId="5" applyFont="1" applyFill="1" applyBorder="1"/>
    <xf numFmtId="0" fontId="1" fillId="2" borderId="7" xfId="0" applyFont="1" applyFill="1" applyBorder="1"/>
    <xf numFmtId="165" fontId="12" fillId="2" borderId="0" xfId="5" applyFont="1" applyFill="1" applyBorder="1" applyAlignment="1">
      <alignment horizontal="left"/>
    </xf>
    <xf numFmtId="165" fontId="13" fillId="2" borderId="6" xfId="5" applyFont="1" applyFill="1" applyBorder="1"/>
    <xf numFmtId="165" fontId="13" fillId="2" borderId="0" xfId="5" applyFont="1" applyFill="1" applyBorder="1"/>
    <xf numFmtId="165" fontId="3" fillId="2" borderId="6" xfId="5" applyFont="1" applyFill="1" applyBorder="1"/>
    <xf numFmtId="165" fontId="3" fillId="2" borderId="0" xfId="5" applyFont="1" applyFill="1" applyBorder="1"/>
    <xf numFmtId="0" fontId="0" fillId="2" borderId="7" xfId="0" applyFill="1" applyBorder="1"/>
    <xf numFmtId="165" fontId="6" fillId="2" borderId="0" xfId="5" applyNumberFormat="1" applyFont="1" applyFill="1" applyBorder="1" applyAlignment="1" applyProtection="1">
      <alignment horizontal="left"/>
    </xf>
    <xf numFmtId="165" fontId="3" fillId="2" borderId="0" xfId="5" applyNumberFormat="1" applyFont="1" applyFill="1" applyBorder="1" applyAlignment="1" applyProtection="1">
      <alignment horizontal="left"/>
    </xf>
    <xf numFmtId="15" fontId="14" fillId="3" borderId="7" xfId="3" applyNumberFormat="1" applyFont="1" applyFill="1" applyBorder="1" applyAlignment="1" applyProtection="1">
      <alignment horizontal="left"/>
      <protection locked="0"/>
    </xf>
    <xf numFmtId="165" fontId="6" fillId="2" borderId="0" xfId="5" applyFont="1" applyFill="1" applyBorder="1"/>
    <xf numFmtId="165" fontId="3" fillId="2" borderId="7" xfId="5" applyFill="1" applyBorder="1"/>
    <xf numFmtId="165" fontId="6" fillId="2" borderId="0" xfId="5" applyNumberFormat="1" applyFont="1" applyFill="1" applyBorder="1" applyProtection="1">
      <protection locked="0"/>
    </xf>
    <xf numFmtId="165" fontId="16" fillId="2" borderId="6" xfId="5" applyNumberFormat="1" applyFont="1" applyFill="1" applyBorder="1" applyAlignment="1" applyProtection="1">
      <alignment horizontal="left"/>
    </xf>
    <xf numFmtId="165" fontId="16" fillId="2" borderId="0" xfId="5" applyNumberFormat="1" applyFont="1" applyFill="1" applyBorder="1" applyAlignment="1" applyProtection="1">
      <alignment horizontal="left"/>
    </xf>
    <xf numFmtId="165" fontId="17" fillId="2" borderId="0" xfId="5" applyFont="1" applyFill="1" applyBorder="1" applyAlignment="1">
      <alignment horizontal="centerContinuous"/>
    </xf>
    <xf numFmtId="165" fontId="3" fillId="2" borderId="7" xfId="5" applyFont="1" applyFill="1" applyBorder="1" applyAlignment="1">
      <alignment horizontal="centerContinuous"/>
    </xf>
    <xf numFmtId="165" fontId="6" fillId="2" borderId="8" xfId="5" applyNumberFormat="1" applyFont="1" applyFill="1" applyBorder="1" applyProtection="1">
      <protection locked="0"/>
    </xf>
    <xf numFmtId="165" fontId="6" fillId="2" borderId="9" xfId="5" applyNumberFormat="1" applyFont="1" applyFill="1" applyBorder="1" applyProtection="1">
      <protection locked="0"/>
    </xf>
    <xf numFmtId="165" fontId="13" fillId="2" borderId="6" xfId="5" applyNumberFormat="1" applyFont="1" applyFill="1" applyBorder="1" applyAlignment="1" applyProtection="1">
      <alignment horizontal="left"/>
      <protection locked="0"/>
    </xf>
    <xf numFmtId="4" fontId="13" fillId="2" borderId="7" xfId="5" applyNumberFormat="1" applyFont="1" applyFill="1" applyBorder="1" applyAlignment="1" applyProtection="1">
      <alignment horizontal="right"/>
      <protection locked="0"/>
    </xf>
    <xf numFmtId="3" fontId="13" fillId="2" borderId="6" xfId="5" applyNumberFormat="1" applyFont="1" applyFill="1" applyBorder="1" applyAlignment="1" applyProtection="1">
      <alignment horizontal="left"/>
      <protection locked="0"/>
    </xf>
    <xf numFmtId="3" fontId="13" fillId="2" borderId="0" xfId="5" applyNumberFormat="1" applyFont="1" applyFill="1" applyBorder="1" applyAlignment="1" applyProtection="1">
      <alignment horizontal="right"/>
      <protection locked="0"/>
    </xf>
    <xf numFmtId="3" fontId="13" fillId="2" borderId="0" xfId="5" applyNumberFormat="1" applyFont="1" applyFill="1" applyBorder="1" applyAlignment="1" applyProtection="1">
      <alignment horizontal="left"/>
      <protection locked="0"/>
    </xf>
    <xf numFmtId="44" fontId="13" fillId="0" borderId="10" xfId="3" applyFont="1" applyBorder="1" applyAlignment="1" applyProtection="1">
      <alignment horizontal="right"/>
      <protection locked="0"/>
    </xf>
    <xf numFmtId="44" fontId="13" fillId="0" borderId="11" xfId="3" applyFont="1" applyBorder="1" applyAlignment="1" applyProtection="1">
      <alignment horizontal="right"/>
      <protection locked="0"/>
    </xf>
    <xf numFmtId="44" fontId="10" fillId="0" borderId="12" xfId="3" applyFont="1" applyBorder="1" applyAlignment="1" applyProtection="1">
      <alignment horizontal="right"/>
      <protection locked="0"/>
    </xf>
    <xf numFmtId="44" fontId="13" fillId="2" borderId="0" xfId="3" applyFont="1" applyFill="1" applyBorder="1" applyAlignment="1">
      <alignment horizontal="right"/>
    </xf>
    <xf numFmtId="44" fontId="13" fillId="2" borderId="0" xfId="3" applyFont="1" applyFill="1" applyBorder="1" applyAlignment="1" applyProtection="1">
      <alignment horizontal="right"/>
      <protection locked="0"/>
    </xf>
    <xf numFmtId="165" fontId="4" fillId="2" borderId="13" xfId="5" applyNumberFormat="1" applyFont="1" applyFill="1" applyBorder="1" applyAlignment="1" applyProtection="1">
      <alignment horizontal="left"/>
    </xf>
    <xf numFmtId="7" fontId="18" fillId="2" borderId="14" xfId="5" applyNumberFormat="1" applyFont="1" applyFill="1" applyBorder="1" applyAlignment="1" applyProtection="1">
      <alignment horizontal="center"/>
      <protection locked="0"/>
    </xf>
    <xf numFmtId="7" fontId="4" fillId="2" borderId="15" xfId="3" applyNumberFormat="1" applyFont="1" applyFill="1" applyBorder="1" applyProtection="1">
      <protection locked="0"/>
    </xf>
    <xf numFmtId="15" fontId="4" fillId="2" borderId="16" xfId="3" applyNumberFormat="1" applyFont="1" applyFill="1" applyBorder="1" applyProtection="1">
      <protection locked="0"/>
    </xf>
    <xf numFmtId="165" fontId="13" fillId="2" borderId="17" xfId="5" applyNumberFormat="1" applyFont="1" applyFill="1" applyBorder="1" applyAlignment="1" applyProtection="1">
      <alignment horizontal="left"/>
      <protection locked="0"/>
    </xf>
    <xf numFmtId="165" fontId="13" fillId="2" borderId="18" xfId="5" applyNumberFormat="1" applyFont="1" applyFill="1" applyBorder="1" applyAlignment="1" applyProtection="1">
      <alignment horizontal="left"/>
      <protection locked="0"/>
    </xf>
    <xf numFmtId="165" fontId="20" fillId="2" borderId="19" xfId="5" applyNumberFormat="1" applyFont="1" applyFill="1" applyBorder="1" applyAlignment="1" applyProtection="1">
      <alignment horizontal="left"/>
    </xf>
    <xf numFmtId="7" fontId="20" fillId="2" borderId="20" xfId="5" applyNumberFormat="1" applyFont="1" applyFill="1" applyBorder="1"/>
    <xf numFmtId="7" fontId="8" fillId="2" borderId="21" xfId="2" applyNumberFormat="1" applyFont="1" applyFill="1" applyBorder="1" applyProtection="1">
      <protection locked="0"/>
    </xf>
    <xf numFmtId="44" fontId="10" fillId="2" borderId="7" xfId="3" applyFont="1" applyFill="1" applyBorder="1" applyAlignment="1" applyProtection="1">
      <alignment horizontal="right"/>
      <protection locked="0"/>
    </xf>
    <xf numFmtId="165" fontId="7" fillId="2" borderId="6" xfId="5" applyFont="1" applyFill="1" applyBorder="1"/>
    <xf numFmtId="0" fontId="9" fillId="2" borderId="6" xfId="0" applyFont="1" applyFill="1" applyBorder="1"/>
    <xf numFmtId="7" fontId="18" fillId="2" borderId="7" xfId="3" applyNumberFormat="1" applyFont="1" applyFill="1" applyBorder="1" applyProtection="1">
      <protection locked="0"/>
    </xf>
    <xf numFmtId="165" fontId="4" fillId="2" borderId="17" xfId="5" applyFont="1" applyFill="1" applyBorder="1"/>
    <xf numFmtId="165" fontId="18" fillId="2" borderId="18" xfId="5" applyFont="1" applyFill="1" applyBorder="1"/>
    <xf numFmtId="165" fontId="13" fillId="2" borderId="18" xfId="5" applyNumberFormat="1" applyFont="1" applyFill="1" applyBorder="1" applyAlignment="1" applyProtection="1">
      <alignment horizontal="left"/>
    </xf>
    <xf numFmtId="165" fontId="3" fillId="0" borderId="18" xfId="5" applyBorder="1"/>
    <xf numFmtId="165" fontId="6" fillId="0" borderId="0" xfId="5" applyNumberFormat="1" applyFont="1" applyAlignment="1" applyProtection="1">
      <alignment horizontal="right"/>
      <protection locked="0"/>
    </xf>
    <xf numFmtId="8" fontId="6" fillId="0" borderId="0" xfId="5" applyNumberFormat="1" applyFont="1"/>
    <xf numFmtId="0" fontId="10" fillId="0" borderId="0" xfId="0" applyFont="1"/>
    <xf numFmtId="0" fontId="21" fillId="0" borderId="0" xfId="0" applyFont="1"/>
    <xf numFmtId="0" fontId="0" fillId="2" borderId="0" xfId="0" applyFill="1"/>
    <xf numFmtId="14" fontId="0" fillId="2" borderId="22" xfId="0" applyNumberFormat="1" applyFill="1" applyBorder="1" applyAlignment="1">
      <alignment horizontal="center"/>
    </xf>
    <xf numFmtId="0" fontId="0" fillId="2" borderId="22" xfId="0" applyFill="1" applyBorder="1" applyAlignment="1">
      <alignment horizontal="center"/>
    </xf>
    <xf numFmtId="164" fontId="0" fillId="2" borderId="22" xfId="1" applyFont="1" applyFill="1" applyBorder="1" applyAlignment="1">
      <alignment horizontal="center"/>
    </xf>
    <xf numFmtId="0" fontId="13" fillId="2" borderId="22" xfId="0" applyFont="1" applyFill="1" applyBorder="1" applyAlignment="1">
      <alignment horizontal="center"/>
    </xf>
    <xf numFmtId="0" fontId="0" fillId="2" borderId="22" xfId="0" applyFill="1" applyBorder="1"/>
    <xf numFmtId="0" fontId="22" fillId="4" borderId="22" xfId="0" applyFont="1" applyFill="1" applyBorder="1" applyAlignment="1">
      <alignment horizontal="center"/>
    </xf>
    <xf numFmtId="0" fontId="0" fillId="2" borderId="0" xfId="0" applyFill="1" applyAlignment="1">
      <alignment horizontal="center"/>
    </xf>
    <xf numFmtId="0" fontId="0" fillId="2" borderId="0" xfId="0" applyFill="1" applyBorder="1" applyAlignment="1">
      <alignment horizontal="center"/>
    </xf>
    <xf numFmtId="164" fontId="0" fillId="2" borderId="0" xfId="1" applyFont="1" applyFill="1" applyBorder="1" applyAlignment="1">
      <alignment horizontal="center"/>
    </xf>
    <xf numFmtId="164" fontId="0" fillId="2" borderId="0" xfId="1" applyFont="1" applyFill="1" applyAlignment="1">
      <alignment horizontal="center"/>
    </xf>
    <xf numFmtId="0" fontId="10" fillId="5" borderId="22" xfId="0" applyFont="1" applyFill="1" applyBorder="1" applyAlignment="1">
      <alignment horizontal="center"/>
    </xf>
    <xf numFmtId="164" fontId="10" fillId="5" borderId="22" xfId="1" applyFont="1" applyFill="1" applyBorder="1" applyAlignment="1">
      <alignment horizontal="center"/>
    </xf>
    <xf numFmtId="165" fontId="10" fillId="2" borderId="0" xfId="5" applyNumberFormat="1" applyFont="1" applyFill="1" applyBorder="1" applyAlignment="1" applyProtection="1">
      <alignment horizontal="left"/>
    </xf>
    <xf numFmtId="1" fontId="14" fillId="3" borderId="7" xfId="3" applyNumberFormat="1" applyFont="1" applyFill="1" applyBorder="1" applyAlignment="1" applyProtection="1">
      <alignment horizontal="left"/>
      <protection locked="0"/>
    </xf>
    <xf numFmtId="165" fontId="6" fillId="0" borderId="0" xfId="5" applyFont="1"/>
    <xf numFmtId="165" fontId="10" fillId="2" borderId="0" xfId="5" applyNumberFormat="1" applyFont="1" applyFill="1" applyBorder="1" applyAlignment="1" applyProtection="1">
      <alignment horizontal="left"/>
      <protection locked="0"/>
    </xf>
    <xf numFmtId="165" fontId="2" fillId="2" borderId="0" xfId="4" applyNumberFormat="1" applyFill="1" applyBorder="1" applyAlignment="1" applyProtection="1"/>
    <xf numFmtId="165" fontId="5" fillId="0" borderId="0" xfId="5" applyFont="1" applyBorder="1"/>
    <xf numFmtId="164" fontId="10" fillId="2" borderId="7" xfId="1" applyFont="1" applyFill="1" applyBorder="1" applyAlignment="1" applyProtection="1">
      <protection locked="0"/>
    </xf>
    <xf numFmtId="165" fontId="4" fillId="2" borderId="18" xfId="5" applyNumberFormat="1" applyFont="1" applyFill="1" applyBorder="1" applyAlignment="1" applyProtection="1"/>
    <xf numFmtId="165" fontId="4" fillId="2" borderId="18" xfId="5" applyNumberFormat="1" applyFont="1" applyFill="1" applyBorder="1" applyAlignment="1" applyProtection="1">
      <alignment horizontal="left"/>
    </xf>
    <xf numFmtId="164" fontId="4" fillId="2" borderId="23" xfId="1" applyFont="1" applyFill="1" applyBorder="1" applyAlignment="1" applyProtection="1">
      <protection locked="0"/>
    </xf>
    <xf numFmtId="165" fontId="3" fillId="2" borderId="0" xfId="5" applyFont="1" applyFill="1"/>
    <xf numFmtId="165" fontId="3" fillId="2" borderId="0" xfId="5" applyFill="1"/>
    <xf numFmtId="3" fontId="13" fillId="2" borderId="0" xfId="5" applyNumberFormat="1" applyFont="1" applyFill="1" applyBorder="1" applyAlignment="1" applyProtection="1">
      <protection locked="0"/>
    </xf>
    <xf numFmtId="44" fontId="13" fillId="0" borderId="24" xfId="3" applyFont="1" applyBorder="1" applyAlignment="1" applyProtection="1">
      <alignment horizontal="center"/>
      <protection locked="0"/>
    </xf>
    <xf numFmtId="44" fontId="13" fillId="0" borderId="24" xfId="3" applyFont="1" applyBorder="1" applyAlignment="1" applyProtection="1">
      <alignment horizontal="right"/>
      <protection locked="0"/>
    </xf>
    <xf numFmtId="2" fontId="3" fillId="2" borderId="25" xfId="5" applyNumberFormat="1" applyFont="1" applyFill="1" applyBorder="1" applyAlignment="1">
      <alignment horizontal="center"/>
    </xf>
    <xf numFmtId="165" fontId="3" fillId="2" borderId="26" xfId="5" applyNumberFormat="1" applyFont="1" applyFill="1" applyBorder="1" applyAlignment="1" applyProtection="1">
      <alignment horizontal="center"/>
      <protection locked="0"/>
    </xf>
    <xf numFmtId="165" fontId="6" fillId="2" borderId="27" xfId="5" applyNumberFormat="1" applyFont="1" applyFill="1" applyBorder="1" applyAlignment="1" applyProtection="1">
      <alignment horizontal="center"/>
      <protection locked="0"/>
    </xf>
    <xf numFmtId="3" fontId="13" fillId="0" borderId="24" xfId="5" applyNumberFormat="1" applyFont="1" applyBorder="1" applyAlignment="1" applyProtection="1">
      <alignment horizontal="right"/>
      <protection locked="0"/>
    </xf>
    <xf numFmtId="2" fontId="13" fillId="2" borderId="24" xfId="0" applyNumberFormat="1" applyFont="1" applyFill="1" applyBorder="1" applyAlignment="1">
      <alignment horizontal="right"/>
    </xf>
    <xf numFmtId="4" fontId="13" fillId="2" borderId="24" xfId="5" applyNumberFormat="1" applyFont="1" applyFill="1" applyBorder="1" applyAlignment="1" applyProtection="1">
      <alignment horizontal="right"/>
      <protection locked="0"/>
    </xf>
    <xf numFmtId="164" fontId="13" fillId="0" borderId="24" xfId="1" applyFont="1" applyBorder="1" applyAlignment="1" applyProtection="1">
      <protection locked="0"/>
    </xf>
    <xf numFmtId="3" fontId="13" fillId="2" borderId="24" xfId="5" applyNumberFormat="1" applyFont="1" applyFill="1" applyBorder="1" applyAlignment="1" applyProtection="1">
      <alignment horizontal="right"/>
      <protection locked="0"/>
    </xf>
    <xf numFmtId="165" fontId="7" fillId="2" borderId="0" xfId="5" applyNumberFormat="1" applyFont="1" applyFill="1" applyBorder="1" applyAlignment="1" applyProtection="1">
      <alignment horizontal="left"/>
      <protection locked="0"/>
    </xf>
    <xf numFmtId="49" fontId="14" fillId="3" borderId="28" xfId="0" applyNumberFormat="1" applyFont="1" applyFill="1" applyBorder="1" applyAlignment="1">
      <alignment horizontal="left"/>
    </xf>
    <xf numFmtId="165" fontId="5" fillId="2" borderId="0" xfId="5" applyNumberFormat="1" applyFont="1" applyFill="1" applyBorder="1" applyAlignment="1" applyProtection="1">
      <alignment horizontal="left"/>
      <protection locked="0"/>
    </xf>
    <xf numFmtId="0" fontId="2" fillId="2" borderId="6" xfId="4" applyFill="1" applyBorder="1" applyAlignment="1" applyProtection="1"/>
    <xf numFmtId="165" fontId="2" fillId="2" borderId="0" xfId="4" applyNumberFormat="1" applyFill="1" applyBorder="1" applyAlignment="1" applyProtection="1">
      <protection locked="0"/>
    </xf>
    <xf numFmtId="165" fontId="5" fillId="0" borderId="0" xfId="5" applyFont="1"/>
    <xf numFmtId="165" fontId="15" fillId="2" borderId="6" xfId="5" applyNumberFormat="1" applyFont="1" applyFill="1" applyBorder="1" applyAlignment="1" applyProtection="1">
      <alignment horizontal="center"/>
      <protection locked="0"/>
    </xf>
    <xf numFmtId="165" fontId="15" fillId="2" borderId="0" xfId="5" applyNumberFormat="1" applyFont="1" applyFill="1" applyBorder="1" applyAlignment="1" applyProtection="1">
      <alignment horizontal="center"/>
      <protection locked="0"/>
    </xf>
    <xf numFmtId="165" fontId="15" fillId="2" borderId="7" xfId="5" applyNumberFormat="1" applyFont="1" applyFill="1" applyBorder="1" applyAlignment="1" applyProtection="1">
      <alignment horizontal="center"/>
      <protection locked="0"/>
    </xf>
  </cellXfs>
  <cellStyles count="7">
    <cellStyle name="Currency" xfId="1" builtinId="4"/>
    <cellStyle name="Currency_FY2004 - Adhoc Invoices" xfId="2"/>
    <cellStyle name="Currency_Philips Inv 3005a" xfId="3"/>
    <cellStyle name="Hyperlink" xfId="4" builtinId="8"/>
    <cellStyle name="Normal" xfId="0" builtinId="0"/>
    <cellStyle name="Normal_DUPONT" xfId="5"/>
    <cellStyle name="Normal_Tax Invoice NDV June01" xfId="6"/>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2.xml"/><Relationship Id="rId4" Type="http://schemas.openxmlformats.org/officeDocument/2006/relationships/externalLink" Target="externalLinks/externalLink1.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31</xdr:col>
      <xdr:colOff>388620</xdr:colOff>
      <xdr:row>1</xdr:row>
      <xdr:rowOff>205740</xdr:rowOff>
    </xdr:from>
    <xdr:to>
      <xdr:col>35</xdr:col>
      <xdr:colOff>518160</xdr:colOff>
      <xdr:row>3</xdr:row>
      <xdr:rowOff>259080</xdr:rowOff>
    </xdr:to>
    <xdr:pic>
      <xdr:nvPicPr>
        <xdr:cNvPr id="4213" name="Picture 19" descr="C:\Documents and Settings\amindhap\Application Data\Microsoft\Signatures\Amindha Perera_files\image001.gif"/>
        <xdr:cNvPicPr>
          <a:picLocks noChangeAspect="1" noChangeArrowheads="1"/>
        </xdr:cNvPicPr>
      </xdr:nvPicPr>
      <xdr:blipFill>
        <a:blip xmlns:r="http://schemas.openxmlformats.org/officeDocument/2006/relationships" r:embed="rId1" cstate="print"/>
        <a:srcRect/>
        <a:stretch>
          <a:fillRect/>
        </a:stretch>
      </xdr:blipFill>
      <xdr:spPr bwMode="auto">
        <a:xfrm>
          <a:off x="27119580" y="403860"/>
          <a:ext cx="2598420" cy="525780"/>
        </a:xfrm>
        <a:prstGeom prst="rect">
          <a:avLst/>
        </a:prstGeom>
        <a:noFill/>
        <a:ln w="9525">
          <a:noFill/>
          <a:miter lim="800000"/>
          <a:headEnd/>
          <a:tailEnd/>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NASFILE02\wpaterso\Supply%20Chain%20Food%20&amp;%20Liquor%20PMO%20DC\Commercial\DC%20Cost%20Model\DCM_New%20Sites_V48.5.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NASFILE01\gxhastie\DOCUME~1\tenache\LOCALS~1\Temp\D915-G-RemDataEntryv2.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Risk Log"/>
      <sheetName val="Assumption Summary"/>
      <sheetName val="INDEX"/>
      <sheetName val="Version Control Detail"/>
      <sheetName val="Versions Summary"/>
      <sheetName val="Assets"/>
      <sheetName val="Macro Documentation"/>
      <sheetName val="Volume-New"/>
      <sheetName val="Volume-Old"/>
      <sheetName val="Graphs1"/>
      <sheetName val="Site comp"/>
      <sheetName val="Output_Trading Stmt"/>
      <sheetName val="Site List"/>
      <sheetName val="Graph Summ1"/>
      <sheetName val="Sensitivity"/>
      <sheetName val="Annual Budget"/>
      <sheetName val="Output_Summ"/>
      <sheetName val="Labour"/>
      <sheetName val="Labour input"/>
      <sheetName val="Direct Labour Allocation"/>
      <sheetName val="Ambient NDC"/>
      <sheetName val="Ambient RDC"/>
      <sheetName val="Produce"/>
      <sheetName val="Chill"/>
      <sheetName val="Frozen"/>
      <sheetName val="INPUT"/>
      <sheetName val="INPUT - For Lake RDC"/>
      <sheetName val="INPUT - QLD CDC"/>
      <sheetName val="INPUT - NSW NDC"/>
      <sheetName val="INPUT - NSW North RDC"/>
      <sheetName val="INPUT - Goulburn RDC"/>
      <sheetName val="INPUT - NSW CDC"/>
      <sheetName val="INPUT - VIC NDC"/>
      <sheetName val="INPUT - West Melb RDC"/>
      <sheetName val="INPUT - Hamp Park RDC"/>
      <sheetName val="INPUT - VIC CDC"/>
      <sheetName val="INPUT - SA RDC"/>
      <sheetName val="INPUT - WA RDC"/>
      <sheetName val="INPUT - TAS RDC"/>
      <sheetName val="INPUT - Townsville RDC"/>
      <sheetName val="INPUT - QLD CDC PbL"/>
      <sheetName val="INPUT - NSW CDC PbL"/>
      <sheetName val="INPUT - VIC CDC PbL"/>
      <sheetName val="INPUT - SA RDC PbL"/>
      <sheetName val="INPUT - WA RDC PbL"/>
      <sheetName val="Liquor Vols_Plan3A"/>
      <sheetName val="Prod Summary"/>
      <sheetName val="Data for timing model"/>
      <sheetName val="Current Cost Base"/>
    </sheetNames>
    <sheetDataSet>
      <sheetData sheetId="0" refreshError="1"/>
      <sheetData sheetId="1" refreshError="1"/>
      <sheetData sheetId="2" refreshError="1"/>
      <sheetData sheetId="3" refreshError="1"/>
      <sheetData sheetId="4" refreshError="1"/>
      <sheetData sheetId="5" refreshError="1"/>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sheetData sheetId="18"/>
      <sheetData sheetId="19" refreshError="1"/>
      <sheetData sheetId="20" refreshError="1"/>
      <sheetData sheetId="21"/>
      <sheetData sheetId="22"/>
      <sheetData sheetId="23"/>
      <sheetData sheetId="24"/>
      <sheetData sheetId="25"/>
      <sheetData sheetId="26">
        <row r="41">
          <cell r="F41">
            <v>1</v>
          </cell>
        </row>
        <row r="64">
          <cell r="F64">
            <v>0</v>
          </cell>
        </row>
        <row r="82">
          <cell r="F82">
            <v>0</v>
          </cell>
        </row>
      </sheetData>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sheetData sheetId="49"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M1"/>
      <sheetName val="Assumptions"/>
      <sheetName val="Period 1"/>
      <sheetName val="Period 2"/>
      <sheetName val="Period 3"/>
      <sheetName val="Period 4"/>
      <sheetName val="Period 5"/>
      <sheetName val="Period 6"/>
      <sheetName val="Period 7"/>
      <sheetName val="Period 8"/>
      <sheetName val="Period 9"/>
      <sheetName val="Period 10"/>
      <sheetName val="Period 11"/>
      <sheetName val="Period 12"/>
    </sheetNames>
    <sheetDataSet>
      <sheetData sheetId="0" refreshError="1">
        <row r="3">
          <cell r="B3" t="str">
            <v>F06</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jarroddancer53@hotmail.co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S58"/>
  <sheetViews>
    <sheetView tabSelected="1" zoomScaleNormal="70" workbookViewId="0">
      <selection activeCell="E22" sqref="E22"/>
    </sheetView>
  </sheetViews>
  <sheetFormatPr defaultColWidth="9" defaultRowHeight="15.75" x14ac:dyDescent="0.25"/>
  <cols>
    <col min="1" max="1" width="10.5703125" style="3" customWidth="1"/>
    <col min="2" max="4" width="10.7109375" style="3" customWidth="1"/>
    <col min="5" max="5" width="12.85546875" style="3" customWidth="1"/>
    <col min="6" max="6" width="8.85546875" style="3" customWidth="1"/>
    <col min="7" max="7" width="12.5703125" style="3" customWidth="1"/>
    <col min="8" max="8" width="13.5703125" style="3" customWidth="1"/>
    <col min="9" max="9" width="9.140625" style="3" hidden="1" customWidth="1"/>
    <col min="10" max="10" width="20.5703125" style="3" customWidth="1"/>
    <col min="11" max="11" width="11.7109375" style="3" bestFit="1" customWidth="1"/>
    <col min="12" max="12" width="9.42578125" style="3" bestFit="1" customWidth="1"/>
    <col min="13" max="18" width="9" style="3"/>
    <col min="19" max="19" width="14.85546875" style="3" bestFit="1" customWidth="1"/>
    <col min="20" max="20" width="33.7109375" style="3" bestFit="1" customWidth="1"/>
    <col min="21" max="21" width="35.85546875" style="3" bestFit="1" customWidth="1"/>
    <col min="22" max="22" width="35.140625" style="3" bestFit="1" customWidth="1"/>
    <col min="23" max="23" width="12.140625" style="3" bestFit="1" customWidth="1"/>
    <col min="24" max="16384" width="9" style="3"/>
  </cols>
  <sheetData>
    <row r="1" spans="1:15" x14ac:dyDescent="0.25">
      <c r="A1" s="17"/>
      <c r="B1" s="18"/>
      <c r="C1" s="18"/>
      <c r="D1" s="18"/>
      <c r="E1" s="18"/>
      <c r="F1" s="18"/>
      <c r="G1" s="18"/>
      <c r="H1" s="19"/>
      <c r="I1" s="18"/>
      <c r="J1" s="20"/>
    </row>
    <row r="2" spans="1:15" ht="21.75" customHeight="1" x14ac:dyDescent="0.25">
      <c r="A2" s="23" t="s">
        <v>58</v>
      </c>
      <c r="B2" s="22"/>
      <c r="C2" s="22"/>
      <c r="D2" s="22"/>
      <c r="E2" s="22"/>
      <c r="F2" s="22"/>
      <c r="G2" s="22"/>
      <c r="H2" s="23" t="s">
        <v>58</v>
      </c>
      <c r="I2" s="2"/>
      <c r="J2" s="24"/>
    </row>
    <row r="3" spans="1:15" x14ac:dyDescent="0.25">
      <c r="A3" s="27" t="s">
        <v>57</v>
      </c>
      <c r="B3" s="22"/>
      <c r="C3" s="22"/>
      <c r="D3" s="22"/>
      <c r="E3" s="22"/>
      <c r="F3" s="22"/>
      <c r="G3" s="22"/>
      <c r="H3" s="113" t="s">
        <v>51</v>
      </c>
      <c r="I3" s="22"/>
      <c r="J3" s="25"/>
    </row>
    <row r="4" spans="1:15" ht="22.5" x14ac:dyDescent="0.45">
      <c r="A4" s="21"/>
      <c r="B4" s="26"/>
      <c r="C4" s="26"/>
      <c r="D4" s="22"/>
      <c r="E4" s="22"/>
      <c r="F4" s="22"/>
      <c r="G4" s="22"/>
      <c r="H4" s="113" t="s">
        <v>56</v>
      </c>
      <c r="I4" s="22"/>
      <c r="J4" s="24"/>
    </row>
    <row r="5" spans="1:15" x14ac:dyDescent="0.25">
      <c r="A5" s="21"/>
      <c r="B5" s="22"/>
      <c r="C5" s="22"/>
      <c r="D5" s="22"/>
      <c r="E5" s="22"/>
      <c r="F5" s="22"/>
      <c r="G5" s="22"/>
      <c r="H5" s="113" t="s">
        <v>60</v>
      </c>
      <c r="I5" s="22"/>
      <c r="J5" s="25"/>
    </row>
    <row r="6" spans="1:15" x14ac:dyDescent="0.25">
      <c r="A6" s="27"/>
      <c r="B6" s="28"/>
      <c r="C6" s="28"/>
      <c r="D6" s="28"/>
      <c r="E6" s="28"/>
      <c r="F6" s="28"/>
      <c r="G6" s="28"/>
      <c r="H6" s="113"/>
      <c r="I6" s="22"/>
      <c r="J6" s="25"/>
      <c r="L6" s="4"/>
      <c r="M6" s="4"/>
      <c r="N6" s="4"/>
      <c r="O6" s="4"/>
    </row>
    <row r="7" spans="1:15" x14ac:dyDescent="0.25">
      <c r="A7" s="29"/>
      <c r="B7" s="30"/>
      <c r="C7" s="30"/>
      <c r="D7" s="30"/>
      <c r="E7" s="30"/>
      <c r="F7" s="30"/>
      <c r="G7" s="30"/>
      <c r="H7" s="22"/>
      <c r="I7" s="22"/>
      <c r="J7" s="31"/>
      <c r="L7"/>
      <c r="M7"/>
      <c r="N7"/>
      <c r="O7"/>
    </row>
    <row r="8" spans="1:15" ht="21" customHeight="1" x14ac:dyDescent="0.45">
      <c r="A8" s="5"/>
      <c r="B8" s="32"/>
      <c r="C8" s="32"/>
      <c r="D8" s="32"/>
      <c r="E8" s="32"/>
      <c r="F8" s="32"/>
      <c r="G8" s="32"/>
      <c r="H8" s="33" t="s">
        <v>63</v>
      </c>
      <c r="I8" s="2"/>
      <c r="J8" s="112" t="s">
        <v>67</v>
      </c>
      <c r="K8" s="4"/>
      <c r="L8"/>
      <c r="M8"/>
      <c r="N8" s="6"/>
    </row>
    <row r="9" spans="1:15" x14ac:dyDescent="0.25">
      <c r="A9" s="90"/>
      <c r="B9" s="32"/>
      <c r="C9" s="32"/>
      <c r="D9" s="32"/>
      <c r="E9" s="32"/>
      <c r="F9" s="32"/>
      <c r="G9" s="32"/>
      <c r="H9" s="33" t="s">
        <v>0</v>
      </c>
      <c r="I9" s="2"/>
      <c r="J9" s="34">
        <v>43682</v>
      </c>
    </row>
    <row r="10" spans="1:15" x14ac:dyDescent="0.25">
      <c r="A10" s="5"/>
      <c r="B10" s="32"/>
      <c r="C10" s="32"/>
      <c r="D10" s="32"/>
      <c r="E10" s="32"/>
      <c r="F10" s="32"/>
      <c r="G10" s="32"/>
      <c r="H10" s="33"/>
      <c r="I10" s="2"/>
      <c r="J10" s="89"/>
    </row>
    <row r="11" spans="1:15" x14ac:dyDescent="0.25">
      <c r="A11" s="1" t="s">
        <v>64</v>
      </c>
      <c r="B11" s="35"/>
      <c r="C11" s="35"/>
      <c r="D11" s="35"/>
      <c r="E11" s="35"/>
      <c r="F11" s="35"/>
      <c r="G11" s="35"/>
      <c r="H11" s="30"/>
      <c r="I11" s="22"/>
      <c r="J11" s="89"/>
    </row>
    <row r="12" spans="1:15" x14ac:dyDescent="0.25">
      <c r="A12" s="7" t="s">
        <v>61</v>
      </c>
      <c r="B12" s="37"/>
      <c r="C12" s="37"/>
      <c r="D12" s="37"/>
      <c r="E12" s="37"/>
      <c r="F12" s="37"/>
      <c r="G12" s="37"/>
      <c r="H12" s="8"/>
      <c r="I12" s="22"/>
      <c r="J12" s="36"/>
    </row>
    <row r="13" spans="1:15" x14ac:dyDescent="0.25">
      <c r="A13" s="93" t="s">
        <v>49</v>
      </c>
      <c r="B13" s="92"/>
      <c r="C13" s="37" t="s">
        <v>62</v>
      </c>
      <c r="D13" s="115"/>
      <c r="E13" s="37"/>
      <c r="F13" s="37"/>
      <c r="G13" s="37"/>
      <c r="H13" s="8"/>
      <c r="I13" s="22"/>
      <c r="J13" s="36"/>
    </row>
    <row r="14" spans="1:15" ht="19.5" x14ac:dyDescent="0.3">
      <c r="A14" s="117" t="s">
        <v>1</v>
      </c>
      <c r="B14" s="118"/>
      <c r="C14" s="118"/>
      <c r="D14" s="118"/>
      <c r="E14" s="118"/>
      <c r="F14" s="118"/>
      <c r="G14" s="118"/>
      <c r="H14" s="118"/>
      <c r="I14" s="118"/>
      <c r="J14" s="119"/>
    </row>
    <row r="15" spans="1:15" ht="16.5" thickBot="1" x14ac:dyDescent="0.3">
      <c r="A15" s="38"/>
      <c r="B15" s="39"/>
      <c r="C15" s="39"/>
      <c r="D15" s="39"/>
      <c r="E15" s="39"/>
      <c r="F15" s="39"/>
      <c r="G15" s="39"/>
      <c r="H15" s="30"/>
      <c r="I15" s="40"/>
      <c r="J15" s="41"/>
    </row>
    <row r="16" spans="1:15" ht="18" customHeight="1" x14ac:dyDescent="0.25">
      <c r="A16" s="42" t="s">
        <v>9</v>
      </c>
      <c r="B16" s="43"/>
      <c r="C16" s="43"/>
      <c r="D16" s="43"/>
      <c r="E16" s="43"/>
      <c r="F16" s="103" t="s">
        <v>59</v>
      </c>
      <c r="G16" s="104" t="s">
        <v>48</v>
      </c>
      <c r="H16" s="103" t="s">
        <v>2</v>
      </c>
      <c r="I16" s="104"/>
      <c r="J16" s="105" t="s">
        <v>3</v>
      </c>
    </row>
    <row r="17" spans="1:14" x14ac:dyDescent="0.25">
      <c r="A17" s="44" t="s">
        <v>65</v>
      </c>
      <c r="B17" s="9"/>
      <c r="C17" s="9"/>
      <c r="D17" s="9"/>
      <c r="E17" s="9"/>
      <c r="F17" s="106"/>
      <c r="G17" s="107"/>
      <c r="H17" s="107"/>
      <c r="I17" s="108"/>
      <c r="J17" s="108">
        <v>70</v>
      </c>
    </row>
    <row r="18" spans="1:14" x14ac:dyDescent="0.25">
      <c r="A18" s="46" t="s">
        <v>66</v>
      </c>
      <c r="B18" s="47"/>
      <c r="C18" s="47"/>
      <c r="D18" s="47"/>
      <c r="E18" s="47"/>
      <c r="F18" s="106"/>
      <c r="G18" s="101"/>
      <c r="H18" s="102"/>
      <c r="I18" s="102">
        <f>SUM(F18:G18)</f>
        <v>0</v>
      </c>
      <c r="J18" s="102"/>
    </row>
    <row r="19" spans="1:14" x14ac:dyDescent="0.25">
      <c r="A19" s="48"/>
      <c r="B19" s="48"/>
      <c r="C19" s="48"/>
      <c r="D19" s="47"/>
      <c r="E19" s="47"/>
      <c r="F19" s="106"/>
      <c r="G19" s="109"/>
      <c r="H19" s="102"/>
      <c r="I19" s="102"/>
      <c r="J19" s="102"/>
    </row>
    <row r="20" spans="1:14" x14ac:dyDescent="0.25">
      <c r="A20" s="48"/>
      <c r="B20" s="48"/>
      <c r="C20" s="48"/>
      <c r="D20" s="47"/>
      <c r="E20" s="47"/>
      <c r="F20" s="106"/>
      <c r="G20" s="109"/>
      <c r="H20" s="102"/>
      <c r="I20" s="102"/>
      <c r="J20" s="102"/>
    </row>
    <row r="21" spans="1:14" x14ac:dyDescent="0.25">
      <c r="A21" s="46"/>
      <c r="B21" s="48"/>
      <c r="C21" s="48"/>
      <c r="D21" s="47"/>
      <c r="E21" s="47"/>
      <c r="F21" s="106"/>
      <c r="G21" s="109"/>
      <c r="H21" s="102"/>
      <c r="I21" s="102"/>
      <c r="J21" s="102"/>
    </row>
    <row r="22" spans="1:14" x14ac:dyDescent="0.25">
      <c r="B22" s="48"/>
      <c r="C22" s="48"/>
      <c r="D22" s="47"/>
      <c r="E22" s="47"/>
      <c r="F22" s="106"/>
      <c r="G22" s="109"/>
      <c r="H22" s="102"/>
      <c r="I22" s="102"/>
      <c r="J22" s="102"/>
    </row>
    <row r="23" spans="1:14" x14ac:dyDescent="0.25">
      <c r="A23" s="116"/>
      <c r="B23" s="48"/>
      <c r="C23" s="48"/>
      <c r="D23" s="47"/>
      <c r="E23" s="100"/>
      <c r="F23" s="106"/>
      <c r="G23" s="109"/>
      <c r="H23" s="102"/>
      <c r="I23" s="102"/>
      <c r="J23" s="102"/>
    </row>
    <row r="24" spans="1:14" x14ac:dyDescent="0.25">
      <c r="A24" s="48"/>
      <c r="B24" s="48"/>
      <c r="C24" s="48"/>
      <c r="D24" s="47"/>
      <c r="E24" s="47"/>
      <c r="F24" s="106"/>
      <c r="G24" s="109"/>
      <c r="H24" s="102"/>
      <c r="I24" s="102"/>
      <c r="J24" s="102"/>
    </row>
    <row r="25" spans="1:14" x14ac:dyDescent="0.25">
      <c r="A25" s="116"/>
      <c r="B25" s="48"/>
      <c r="C25" s="48"/>
      <c r="D25" s="47"/>
      <c r="E25" s="47"/>
      <c r="F25" s="110"/>
      <c r="G25" s="109"/>
      <c r="H25" s="102"/>
      <c r="I25" s="102"/>
      <c r="J25" s="102"/>
    </row>
    <row r="26" spans="1:14" x14ac:dyDescent="0.25">
      <c r="B26" s="48"/>
      <c r="C26" s="48"/>
      <c r="D26" s="47"/>
      <c r="E26" s="47"/>
      <c r="F26" s="106"/>
      <c r="G26" s="109"/>
      <c r="H26" s="102"/>
      <c r="I26" s="102"/>
      <c r="J26" s="102"/>
    </row>
    <row r="27" spans="1:14" x14ac:dyDescent="0.25">
      <c r="B27" s="48"/>
      <c r="C27" s="48"/>
      <c r="D27" s="47"/>
      <c r="E27" s="47"/>
      <c r="F27" s="106"/>
      <c r="G27" s="109"/>
      <c r="H27" s="102"/>
      <c r="I27" s="102"/>
      <c r="J27" s="102"/>
    </row>
    <row r="28" spans="1:14" x14ac:dyDescent="0.25">
      <c r="B28" s="48"/>
      <c r="C28" s="48"/>
      <c r="D28" s="47"/>
      <c r="E28" s="47"/>
      <c r="F28" s="106"/>
      <c r="G28" s="109"/>
      <c r="H28" s="102"/>
      <c r="I28" s="102"/>
      <c r="J28" s="102"/>
    </row>
    <row r="29" spans="1:14" x14ac:dyDescent="0.25">
      <c r="A29" s="48"/>
      <c r="B29" s="48"/>
      <c r="C29" s="48"/>
      <c r="D29" s="47"/>
      <c r="E29" s="47"/>
      <c r="F29" s="110"/>
      <c r="G29" s="109"/>
      <c r="H29" s="102"/>
      <c r="I29" s="102"/>
      <c r="J29" s="102"/>
      <c r="K29" s="98"/>
      <c r="L29" s="99"/>
      <c r="M29" s="99"/>
      <c r="N29" s="99"/>
    </row>
    <row r="30" spans="1:14" x14ac:dyDescent="0.25">
      <c r="A30" s="48"/>
      <c r="B30" s="48"/>
      <c r="C30" s="48"/>
      <c r="D30" s="47"/>
      <c r="E30" s="47"/>
      <c r="F30" s="106"/>
      <c r="G30" s="109"/>
      <c r="H30" s="102"/>
      <c r="I30" s="102"/>
      <c r="J30" s="102"/>
    </row>
    <row r="31" spans="1:14" x14ac:dyDescent="0.25">
      <c r="A31" s="91"/>
      <c r="B31" s="48"/>
      <c r="C31" s="48"/>
      <c r="D31" s="47"/>
      <c r="E31" s="47"/>
      <c r="F31" s="106"/>
      <c r="G31" s="109"/>
      <c r="H31" s="102"/>
      <c r="I31" s="102"/>
      <c r="J31" s="102"/>
    </row>
    <row r="32" spans="1:14" x14ac:dyDescent="0.25">
      <c r="A32" s="9"/>
      <c r="B32" s="48"/>
      <c r="C32" s="48"/>
      <c r="D32" s="47"/>
      <c r="E32" s="47"/>
      <c r="F32" s="106"/>
      <c r="G32" s="109"/>
      <c r="H32" s="102"/>
      <c r="I32" s="102"/>
      <c r="J32" s="102"/>
    </row>
    <row r="33" spans="1:19" x14ac:dyDescent="0.25">
      <c r="A33" s="9"/>
      <c r="B33" s="48"/>
      <c r="C33" s="48"/>
      <c r="D33" s="47"/>
      <c r="E33" s="47"/>
      <c r="F33" s="106"/>
      <c r="G33" s="109"/>
      <c r="H33" s="102"/>
      <c r="I33" s="102"/>
      <c r="J33" s="102"/>
    </row>
    <row r="34" spans="1:19" x14ac:dyDescent="0.25">
      <c r="A34" s="91"/>
      <c r="B34" s="48"/>
      <c r="C34" s="48"/>
      <c r="D34" s="47"/>
      <c r="E34" s="47"/>
      <c r="F34" s="106"/>
      <c r="G34" s="109"/>
      <c r="H34" s="102"/>
      <c r="I34" s="102"/>
      <c r="J34" s="102"/>
    </row>
    <row r="35" spans="1:19" x14ac:dyDescent="0.25">
      <c r="A35" s="91"/>
      <c r="B35" s="48"/>
      <c r="C35" s="48"/>
      <c r="D35" s="47"/>
      <c r="E35" s="47"/>
      <c r="F35" s="106"/>
      <c r="G35" s="109"/>
      <c r="H35" s="102"/>
      <c r="I35" s="102"/>
      <c r="J35" s="102"/>
    </row>
    <row r="36" spans="1:19" x14ac:dyDescent="0.25">
      <c r="A36" s="48"/>
      <c r="B36" s="48"/>
      <c r="C36" s="48"/>
      <c r="D36" s="47"/>
      <c r="E36" s="47"/>
      <c r="F36" s="106"/>
      <c r="G36" s="109"/>
      <c r="H36" s="102"/>
      <c r="I36" s="102"/>
      <c r="J36" s="102"/>
    </row>
    <row r="37" spans="1:19" ht="16.5" thickBot="1" x14ac:dyDescent="0.3">
      <c r="A37" s="9"/>
      <c r="B37" s="9"/>
      <c r="C37" s="9"/>
      <c r="D37" s="9"/>
      <c r="E37" s="9"/>
      <c r="F37" s="9"/>
      <c r="G37" s="9"/>
      <c r="H37" s="49"/>
      <c r="I37" s="50"/>
      <c r="J37" s="51">
        <v>70</v>
      </c>
    </row>
    <row r="38" spans="1:19" ht="16.5" thickTop="1" x14ac:dyDescent="0.25">
      <c r="A38" s="9"/>
      <c r="B38" s="9"/>
      <c r="C38" s="9"/>
      <c r="D38" s="9"/>
      <c r="E38" s="9"/>
      <c r="F38" s="9"/>
      <c r="G38" s="9"/>
      <c r="H38" s="52"/>
      <c r="I38" s="53"/>
      <c r="J38" s="45"/>
      <c r="S38" s="10"/>
    </row>
    <row r="39" spans="1:19" x14ac:dyDescent="0.25">
      <c r="A39" s="9"/>
      <c r="B39" s="9"/>
      <c r="C39" s="9"/>
      <c r="D39" s="9"/>
      <c r="E39" s="9"/>
      <c r="F39" s="9"/>
      <c r="G39" s="9"/>
      <c r="H39" s="54" t="s">
        <v>5</v>
      </c>
      <c r="I39" s="55"/>
      <c r="J39" s="56">
        <f>SUM(J37)</f>
        <v>70</v>
      </c>
      <c r="S39" s="10"/>
    </row>
    <row r="40" spans="1:19" x14ac:dyDescent="0.25">
      <c r="A40" s="9"/>
      <c r="B40" s="9"/>
      <c r="C40" s="9"/>
      <c r="D40" s="9"/>
      <c r="E40" s="9"/>
      <c r="F40" s="9"/>
      <c r="G40" s="9"/>
      <c r="H40" s="13" t="s">
        <v>6</v>
      </c>
      <c r="I40" s="14"/>
      <c r="J40" s="57"/>
      <c r="S40" s="10"/>
    </row>
    <row r="41" spans="1:19" ht="17.25" thickBot="1" x14ac:dyDescent="0.35">
      <c r="A41" s="58"/>
      <c r="B41" s="59"/>
      <c r="C41" s="59"/>
      <c r="D41" s="59"/>
      <c r="E41" s="59"/>
      <c r="F41" s="59"/>
      <c r="G41" s="59"/>
      <c r="H41" s="60"/>
      <c r="I41" s="61"/>
      <c r="J41" s="62"/>
      <c r="S41" s="10"/>
    </row>
    <row r="42" spans="1:19" x14ac:dyDescent="0.25">
      <c r="A42" s="44"/>
      <c r="B42" s="9"/>
      <c r="C42" s="9"/>
      <c r="D42" s="9"/>
      <c r="E42" s="9"/>
      <c r="F42" s="9"/>
      <c r="G42" s="9"/>
      <c r="H42" s="53"/>
      <c r="I42" s="53"/>
      <c r="J42" s="63"/>
      <c r="S42" s="10"/>
    </row>
    <row r="43" spans="1:19" x14ac:dyDescent="0.25">
      <c r="A43" s="64" t="s">
        <v>4</v>
      </c>
      <c r="B43" s="11"/>
      <c r="C43" s="11"/>
      <c r="D43" s="11"/>
      <c r="E43" s="11"/>
      <c r="F43" s="11"/>
      <c r="G43" s="11"/>
      <c r="H43" s="53"/>
      <c r="I43" s="53"/>
      <c r="J43" s="63"/>
    </row>
    <row r="44" spans="1:19" x14ac:dyDescent="0.25">
      <c r="A44" s="64" t="s">
        <v>54</v>
      </c>
      <c r="B44" s="11"/>
      <c r="C44" s="11"/>
      <c r="D44" s="11"/>
      <c r="E44" s="11"/>
      <c r="F44" s="11"/>
      <c r="G44" s="11"/>
      <c r="H44" s="53"/>
      <c r="I44" s="53"/>
      <c r="J44" s="63"/>
    </row>
    <row r="45" spans="1:19" x14ac:dyDescent="0.25">
      <c r="A45" s="64" t="s">
        <v>52</v>
      </c>
      <c r="B45" s="11"/>
      <c r="C45" s="11"/>
      <c r="D45" s="11"/>
      <c r="E45" s="11"/>
      <c r="F45" s="11"/>
      <c r="G45" s="11"/>
      <c r="H45" s="53"/>
      <c r="I45" s="53"/>
      <c r="J45" s="63"/>
    </row>
    <row r="46" spans="1:19" x14ac:dyDescent="0.25">
      <c r="A46" s="64" t="s">
        <v>46</v>
      </c>
      <c r="B46" s="111" t="s">
        <v>50</v>
      </c>
      <c r="C46" s="11"/>
      <c r="D46" s="11"/>
      <c r="E46" s="11"/>
      <c r="F46" s="11"/>
      <c r="G46" s="11"/>
      <c r="H46" s="53"/>
      <c r="I46" s="53"/>
      <c r="J46" s="63"/>
    </row>
    <row r="47" spans="1:19" x14ac:dyDescent="0.25">
      <c r="A47" s="64" t="s">
        <v>47</v>
      </c>
      <c r="B47" s="111">
        <v>10003359</v>
      </c>
      <c r="C47" s="11"/>
      <c r="D47" s="11"/>
      <c r="E47" s="11"/>
      <c r="F47" s="11"/>
      <c r="G47" s="11"/>
      <c r="H47" s="53"/>
      <c r="I47" s="53"/>
      <c r="J47" s="63"/>
    </row>
    <row r="48" spans="1:19" x14ac:dyDescent="0.25">
      <c r="A48" s="65"/>
      <c r="B48" s="11"/>
      <c r="C48" s="11"/>
      <c r="D48" s="11"/>
      <c r="E48" s="11"/>
      <c r="F48" s="11"/>
      <c r="G48" s="11"/>
      <c r="H48" s="53"/>
      <c r="I48" s="53"/>
      <c r="J48" s="63"/>
    </row>
    <row r="49" spans="1:10" x14ac:dyDescent="0.25">
      <c r="A49" s="64" t="s">
        <v>7</v>
      </c>
      <c r="B49" s="11"/>
      <c r="C49" s="11"/>
      <c r="D49" s="11"/>
      <c r="E49" s="11"/>
      <c r="F49" s="11"/>
      <c r="G49" s="11"/>
      <c r="H49" s="53"/>
      <c r="I49" s="53"/>
      <c r="J49" s="63"/>
    </row>
    <row r="50" spans="1:10" x14ac:dyDescent="0.25">
      <c r="A50" s="64" t="s">
        <v>51</v>
      </c>
      <c r="B50" s="11"/>
      <c r="C50" s="11"/>
      <c r="D50" s="11"/>
      <c r="E50" s="11"/>
      <c r="F50" s="11"/>
      <c r="G50" s="11"/>
      <c r="H50" s="53"/>
      <c r="I50" s="53"/>
      <c r="J50" s="63"/>
    </row>
    <row r="51" spans="1:10" x14ac:dyDescent="0.25">
      <c r="A51" s="64" t="s">
        <v>55</v>
      </c>
      <c r="B51" s="11"/>
      <c r="C51" s="11"/>
      <c r="D51" s="11"/>
      <c r="E51" s="11"/>
      <c r="F51" s="11"/>
      <c r="G51" s="11"/>
      <c r="H51" s="53"/>
      <c r="I51" s="53"/>
      <c r="J51" s="63"/>
    </row>
    <row r="52" spans="1:10" x14ac:dyDescent="0.25">
      <c r="A52" s="64" t="s">
        <v>8</v>
      </c>
      <c r="B52" s="11"/>
      <c r="C52" s="11"/>
      <c r="D52" s="11"/>
      <c r="E52" s="11"/>
      <c r="F52" s="11"/>
      <c r="G52" s="11"/>
      <c r="H52" s="16"/>
      <c r="I52" s="12"/>
      <c r="J52" s="66"/>
    </row>
    <row r="53" spans="1:10" x14ac:dyDescent="0.25">
      <c r="A53" s="114" t="s">
        <v>53</v>
      </c>
      <c r="B53" s="15"/>
      <c r="C53" s="15"/>
      <c r="D53" s="15"/>
      <c r="E53" s="15"/>
      <c r="F53" s="15"/>
      <c r="G53" s="15"/>
      <c r="H53" s="88"/>
      <c r="I53" s="88"/>
      <c r="J53" s="94"/>
    </row>
    <row r="54" spans="1:10" ht="16.5" thickBot="1" x14ac:dyDescent="0.3">
      <c r="A54" s="67"/>
      <c r="B54" s="68"/>
      <c r="C54" s="69"/>
      <c r="D54" s="70"/>
      <c r="E54" s="69"/>
      <c r="F54" s="69"/>
      <c r="G54" s="69"/>
      <c r="H54" s="95"/>
      <c r="I54" s="96"/>
      <c r="J54" s="97"/>
    </row>
    <row r="55" spans="1:10" x14ac:dyDescent="0.25">
      <c r="A55" s="4"/>
      <c r="B55" s="4"/>
      <c r="C55" s="4"/>
      <c r="D55" s="4"/>
      <c r="E55" s="4"/>
      <c r="F55" s="4"/>
      <c r="G55" s="4"/>
      <c r="H55" s="71"/>
      <c r="I55"/>
      <c r="J55" s="72"/>
    </row>
    <row r="57" spans="1:10" x14ac:dyDescent="0.25">
      <c r="I57" s="4"/>
    </row>
    <row r="58" spans="1:10" x14ac:dyDescent="0.25">
      <c r="I58" s="4"/>
    </row>
  </sheetData>
  <mergeCells count="1">
    <mergeCell ref="A14:J14"/>
  </mergeCells>
  <phoneticPr fontId="0" type="noConversion"/>
  <hyperlinks>
    <hyperlink ref="A53" r:id="rId1"/>
  </hyperlinks>
  <printOptions gridLines="1"/>
  <pageMargins left="0.75" right="0.75" top="1" bottom="1" header="0.5" footer="0.5"/>
  <pageSetup paperSize="9" scale="70" orientation="portrait" r:id="rId2"/>
  <headerFooter alignWithMargins="0"/>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3:F17"/>
  <sheetViews>
    <sheetView workbookViewId="0">
      <selection activeCell="B21" sqref="B21"/>
    </sheetView>
  </sheetViews>
  <sheetFormatPr defaultColWidth="9.140625" defaultRowHeight="12.75" x14ac:dyDescent="0.2"/>
  <cols>
    <col min="1" max="1" width="14.28515625" style="75" bestFit="1" customWidth="1"/>
    <col min="2" max="2" width="33" style="75" bestFit="1" customWidth="1"/>
    <col min="3" max="3" width="10.85546875" style="82" bestFit="1" customWidth="1"/>
    <col min="4" max="4" width="33.85546875" style="82" bestFit="1" customWidth="1"/>
    <col min="5" max="5" width="16.85546875" style="82" bestFit="1" customWidth="1"/>
    <col min="6" max="6" width="15" style="82" bestFit="1" customWidth="1"/>
    <col min="7" max="16384" width="9.140625" style="75"/>
  </cols>
  <sheetData>
    <row r="3" spans="1:5" x14ac:dyDescent="0.2">
      <c r="A3" s="81" t="s">
        <v>27</v>
      </c>
      <c r="B3" s="81" t="s">
        <v>28</v>
      </c>
      <c r="C3" s="81" t="s">
        <v>31</v>
      </c>
      <c r="D3" s="81" t="s">
        <v>29</v>
      </c>
      <c r="E3" s="81" t="s">
        <v>30</v>
      </c>
    </row>
    <row r="4" spans="1:5" x14ac:dyDescent="0.2">
      <c r="A4" s="76">
        <v>39042</v>
      </c>
      <c r="B4" s="77" t="s">
        <v>33</v>
      </c>
      <c r="C4" s="77">
        <v>4823</v>
      </c>
      <c r="D4" s="77" t="s">
        <v>34</v>
      </c>
      <c r="E4" s="78">
        <v>4260</v>
      </c>
    </row>
    <row r="5" spans="1:5" x14ac:dyDescent="0.2">
      <c r="A5" s="76">
        <v>39003</v>
      </c>
      <c r="B5" s="77" t="s">
        <v>35</v>
      </c>
      <c r="C5" s="77" t="s">
        <v>36</v>
      </c>
      <c r="D5" s="77" t="s">
        <v>37</v>
      </c>
      <c r="E5" s="78">
        <f>392.72+9.1</f>
        <v>401.82000000000005</v>
      </c>
    </row>
    <row r="6" spans="1:5" x14ac:dyDescent="0.2">
      <c r="A6" s="76">
        <v>39008</v>
      </c>
      <c r="B6" s="77" t="s">
        <v>38</v>
      </c>
      <c r="C6" s="77" t="s">
        <v>39</v>
      </c>
      <c r="D6" s="77" t="s">
        <v>40</v>
      </c>
      <c r="E6" s="78">
        <v>134.47999999999999</v>
      </c>
    </row>
    <row r="7" spans="1:5" x14ac:dyDescent="0.2">
      <c r="A7" s="76">
        <v>39021</v>
      </c>
      <c r="B7" s="77" t="s">
        <v>41</v>
      </c>
      <c r="C7" s="77">
        <v>2142</v>
      </c>
      <c r="D7" s="77" t="s">
        <v>42</v>
      </c>
      <c r="E7" s="78">
        <v>11018.21</v>
      </c>
    </row>
    <row r="8" spans="1:5" x14ac:dyDescent="0.2">
      <c r="A8" s="76">
        <v>39021</v>
      </c>
      <c r="B8" s="77" t="s">
        <v>43</v>
      </c>
      <c r="C8" s="77" t="s">
        <v>44</v>
      </c>
      <c r="D8" s="77" t="s">
        <v>45</v>
      </c>
      <c r="E8" s="78">
        <v>3902.8</v>
      </c>
    </row>
    <row r="9" spans="1:5" x14ac:dyDescent="0.2">
      <c r="A9" s="76"/>
      <c r="B9" s="77"/>
      <c r="C9" s="77"/>
      <c r="D9" s="77"/>
      <c r="E9" s="78"/>
    </row>
    <row r="10" spans="1:5" x14ac:dyDescent="0.2">
      <c r="A10" s="76"/>
      <c r="B10" s="77"/>
      <c r="C10" s="77"/>
      <c r="D10" s="77"/>
      <c r="E10" s="78"/>
    </row>
    <row r="11" spans="1:5" x14ac:dyDescent="0.2">
      <c r="A11" s="76"/>
      <c r="B11" s="79"/>
      <c r="C11" s="77"/>
      <c r="D11" s="77"/>
      <c r="E11" s="78"/>
    </row>
    <row r="12" spans="1:5" x14ac:dyDescent="0.2">
      <c r="A12" s="76"/>
      <c r="B12" s="79"/>
      <c r="C12" s="77"/>
      <c r="D12" s="77"/>
      <c r="E12" s="78"/>
    </row>
    <row r="13" spans="1:5" x14ac:dyDescent="0.2">
      <c r="A13" s="80"/>
      <c r="B13" s="80"/>
      <c r="C13" s="77"/>
      <c r="D13" s="77"/>
      <c r="E13" s="78"/>
    </row>
    <row r="14" spans="1:5" x14ac:dyDescent="0.2">
      <c r="A14" s="80"/>
      <c r="B14" s="80"/>
      <c r="C14" s="77"/>
      <c r="D14" s="86" t="s">
        <v>32</v>
      </c>
      <c r="E14" s="87">
        <f>SUM(E4:E12)</f>
        <v>19717.309999999998</v>
      </c>
    </row>
    <row r="15" spans="1:5" x14ac:dyDescent="0.2">
      <c r="A15" s="22"/>
      <c r="B15" s="22"/>
      <c r="C15" s="83"/>
      <c r="D15" s="83"/>
      <c r="E15" s="84"/>
    </row>
    <row r="16" spans="1:5" x14ac:dyDescent="0.2">
      <c r="E16" s="85"/>
    </row>
    <row r="17" spans="5:5" x14ac:dyDescent="0.2">
      <c r="E17" s="85"/>
    </row>
  </sheetData>
  <sheetProtection password="A299" sheet="1" objects="1" scenarios="1"/>
  <phoneticPr fontId="0" type="noConversion"/>
  <pageMargins left="0.75" right="0.75" top="1" bottom="1" header="0.5" footer="0.5"/>
  <pageSetup paperSize="9" scale="79"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5"/>
  <sheetViews>
    <sheetView workbookViewId="0">
      <selection activeCell="A2" sqref="A2"/>
    </sheetView>
  </sheetViews>
  <sheetFormatPr defaultRowHeight="12.75" x14ac:dyDescent="0.2"/>
  <sheetData>
    <row r="1" spans="1:1" ht="35.25" x14ac:dyDescent="0.5">
      <c r="A1" s="74" t="s">
        <v>20</v>
      </c>
    </row>
    <row r="2" spans="1:1" x14ac:dyDescent="0.2">
      <c r="A2" s="73" t="s">
        <v>18</v>
      </c>
    </row>
    <row r="3" spans="1:1" x14ac:dyDescent="0.2">
      <c r="A3" s="73"/>
    </row>
    <row r="4" spans="1:1" x14ac:dyDescent="0.2">
      <c r="A4" s="73" t="s">
        <v>25</v>
      </c>
    </row>
    <row r="5" spans="1:1" x14ac:dyDescent="0.2">
      <c r="A5" s="73"/>
    </row>
    <row r="6" spans="1:1" x14ac:dyDescent="0.2">
      <c r="A6" s="73" t="s">
        <v>26</v>
      </c>
    </row>
    <row r="7" spans="1:1" x14ac:dyDescent="0.2">
      <c r="A7" s="73"/>
    </row>
    <row r="8" spans="1:1" x14ac:dyDescent="0.2">
      <c r="A8" s="73" t="s">
        <v>23</v>
      </c>
    </row>
    <row r="9" spans="1:1" x14ac:dyDescent="0.2">
      <c r="A9" s="73"/>
    </row>
    <row r="10" spans="1:1" x14ac:dyDescent="0.2">
      <c r="A10" s="73" t="s">
        <v>24</v>
      </c>
    </row>
    <row r="11" spans="1:1" x14ac:dyDescent="0.2">
      <c r="A11" s="73"/>
    </row>
    <row r="12" spans="1:1" x14ac:dyDescent="0.2">
      <c r="A12" s="73" t="s">
        <v>19</v>
      </c>
    </row>
    <row r="17" spans="1:1" x14ac:dyDescent="0.2">
      <c r="A17" t="s">
        <v>21</v>
      </c>
    </row>
    <row r="19" spans="1:1" x14ac:dyDescent="0.2">
      <c r="A19" t="s">
        <v>10</v>
      </c>
    </row>
    <row r="21" spans="1:1" x14ac:dyDescent="0.2">
      <c r="A21" t="s">
        <v>11</v>
      </c>
    </row>
    <row r="23" spans="1:1" x14ac:dyDescent="0.2">
      <c r="A23" t="s">
        <v>12</v>
      </c>
    </row>
    <row r="25" spans="1:1" x14ac:dyDescent="0.2">
      <c r="A25" t="s">
        <v>13</v>
      </c>
    </row>
    <row r="27" spans="1:1" x14ac:dyDescent="0.2">
      <c r="A27" t="s">
        <v>14</v>
      </c>
    </row>
    <row r="29" spans="1:1" x14ac:dyDescent="0.2">
      <c r="A29" t="s">
        <v>15</v>
      </c>
    </row>
    <row r="31" spans="1:1" x14ac:dyDescent="0.2">
      <c r="A31" t="s">
        <v>16</v>
      </c>
    </row>
    <row r="33" spans="1:1" x14ac:dyDescent="0.2">
      <c r="A33" t="s">
        <v>17</v>
      </c>
    </row>
    <row r="35" spans="1:1" x14ac:dyDescent="0.2">
      <c r="A35" t="s">
        <v>22</v>
      </c>
    </row>
  </sheetData>
  <phoneticPr fontId="0"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FLAGSTAFF</vt:lpstr>
      <vt:lpstr>Calc</vt:lpstr>
      <vt:lpstr>Instructions</vt:lpstr>
      <vt:lpstr>FLAGSTAFF!Print_Area</vt:lpstr>
    </vt:vector>
  </TitlesOfParts>
  <Company>Toll Holdings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Tina Hall</dc:creator>
  <cp:lastModifiedBy>Sarah McKenzie</cp:lastModifiedBy>
  <cp:lastPrinted>2011-05-04T05:05:11Z</cp:lastPrinted>
  <dcterms:created xsi:type="dcterms:W3CDTF">2005-02-01T03:33:21Z</dcterms:created>
  <dcterms:modified xsi:type="dcterms:W3CDTF">2019-08-05T03:30:43Z</dcterms:modified>
</cp:coreProperties>
</file>