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10" windowWidth="17115" windowHeight="9090"/>
  </bookViews>
  <sheets>
    <sheet name="Results" sheetId="1" r:id="rId1"/>
    <sheet name="Runner information" sheetId="2" r:id="rId2"/>
  </sheets>
  <definedNames>
    <definedName name="_xlnm._FilterDatabase" localSheetId="0" hidden="1">Results!$B$6:$G$6</definedName>
    <definedName name="_xlnm.Print_Area" localSheetId="0">Results!$A$1:$G$223</definedName>
  </definedNames>
  <calcPr calcId="125725"/>
</workbook>
</file>

<file path=xl/calcChain.xml><?xml version="1.0" encoding="utf-8"?>
<calcChain xmlns="http://schemas.openxmlformats.org/spreadsheetml/2006/main">
  <c r="G35" i="1"/>
  <c r="F36"/>
  <c r="F9"/>
  <c r="G9"/>
  <c r="E10"/>
  <c r="F10"/>
  <c r="G10"/>
  <c r="E11"/>
  <c r="F11"/>
  <c r="G11"/>
  <c r="E12"/>
  <c r="F12"/>
  <c r="G12"/>
  <c r="E47"/>
  <c r="F47"/>
  <c r="G47"/>
  <c r="E48"/>
  <c r="F48"/>
  <c r="E49"/>
  <c r="F49"/>
  <c r="G49"/>
  <c r="E13"/>
  <c r="F13"/>
  <c r="G13"/>
  <c r="E50"/>
  <c r="F50"/>
  <c r="G50"/>
  <c r="E51"/>
  <c r="F51"/>
  <c r="G51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52"/>
  <c r="F52"/>
  <c r="G52"/>
  <c r="E20"/>
  <c r="F20"/>
  <c r="G20"/>
  <c r="E21"/>
  <c r="F21"/>
  <c r="G21"/>
  <c r="E22"/>
  <c r="F22"/>
  <c r="G22"/>
  <c r="E23"/>
  <c r="F23"/>
  <c r="G23"/>
  <c r="E53"/>
  <c r="F53"/>
  <c r="G53"/>
  <c r="E54"/>
  <c r="F54"/>
  <c r="G54"/>
  <c r="E24"/>
  <c r="F24"/>
  <c r="G24"/>
  <c r="E25"/>
  <c r="F25"/>
  <c r="G25"/>
  <c r="E26"/>
  <c r="F26"/>
  <c r="G26"/>
  <c r="E55"/>
  <c r="F55"/>
  <c r="G55"/>
  <c r="E27"/>
  <c r="F27"/>
  <c r="G27"/>
  <c r="E56"/>
  <c r="F56"/>
  <c r="G56"/>
  <c r="E28"/>
  <c r="F28"/>
  <c r="G28"/>
  <c r="E29"/>
  <c r="F29"/>
  <c r="G29"/>
  <c r="E57"/>
  <c r="F57"/>
  <c r="G57"/>
  <c r="E30"/>
  <c r="F30"/>
  <c r="G30"/>
  <c r="E31"/>
  <c r="F31"/>
  <c r="G31"/>
  <c r="E58"/>
  <c r="F58"/>
  <c r="G58"/>
  <c r="E37"/>
  <c r="F37"/>
  <c r="E35"/>
  <c r="F35"/>
  <c r="G36"/>
  <c r="E36"/>
  <c r="G37"/>
  <c r="E7"/>
  <c r="F7"/>
  <c r="G7"/>
  <c r="E40"/>
  <c r="F40"/>
  <c r="G40"/>
  <c r="E38"/>
  <c r="F38"/>
  <c r="G38"/>
  <c r="E41"/>
  <c r="F41"/>
  <c r="G41"/>
  <c r="E42"/>
  <c r="F42"/>
  <c r="G42"/>
  <c r="E39"/>
  <c r="F39"/>
  <c r="G39"/>
  <c r="E8"/>
  <c r="F8"/>
  <c r="G8"/>
  <c r="E44"/>
  <c r="F44"/>
  <c r="G44"/>
  <c r="E45"/>
  <c r="F45"/>
  <c r="G45"/>
  <c r="E46"/>
  <c r="F46"/>
  <c r="G46"/>
  <c r="E43"/>
  <c r="G43"/>
  <c r="F43"/>
</calcChain>
</file>

<file path=xl/comments1.xml><?xml version="1.0" encoding="utf-8"?>
<comments xmlns="http://schemas.openxmlformats.org/spreadsheetml/2006/main">
  <authors>
    <author>FNOWAK004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FNOWAK004:</t>
        </r>
        <r>
          <rPr>
            <sz val="8"/>
            <color indexed="81"/>
            <rFont val="Tahoma"/>
            <family val="2"/>
          </rPr>
          <t xml:space="preserve">
Any of these categories can be changed</t>
        </r>
      </text>
    </comment>
  </commentList>
</comments>
</file>

<file path=xl/sharedStrings.xml><?xml version="1.0" encoding="utf-8"?>
<sst xmlns="http://schemas.openxmlformats.org/spreadsheetml/2006/main" count="186" uniqueCount="81">
  <si>
    <t>Runner Information</t>
  </si>
  <si>
    <t>Name</t>
  </si>
  <si>
    <t>Age group</t>
  </si>
  <si>
    <t>Gender</t>
  </si>
  <si>
    <t>Bib</t>
  </si>
  <si>
    <t>M</t>
  </si>
  <si>
    <t>F</t>
  </si>
  <si>
    <t>Time</t>
  </si>
  <si>
    <t>Place</t>
  </si>
  <si>
    <t>Results</t>
  </si>
  <si>
    <t>Workbook courtesy of the CXC4L Alumni Association</t>
  </si>
  <si>
    <t>MALE</t>
  </si>
  <si>
    <t>12 UNDER</t>
  </si>
  <si>
    <t>13-19</t>
  </si>
  <si>
    <t>20-29</t>
  </si>
  <si>
    <t>30-39</t>
  </si>
  <si>
    <t>40-49</t>
  </si>
  <si>
    <t>50-59</t>
  </si>
  <si>
    <t>FEMALE</t>
  </si>
  <si>
    <t>Alvarez, Whitney</t>
  </si>
  <si>
    <t>Baumann, Sascha</t>
  </si>
  <si>
    <t>Berg, Debbie</t>
  </si>
  <si>
    <t>Boehs, Cory</t>
  </si>
  <si>
    <t>Boehs, Suzanne</t>
  </si>
  <si>
    <t>Boehs, Brooklyn</t>
  </si>
  <si>
    <t>Boehs, Casey</t>
  </si>
  <si>
    <t>Brandt, Megan</t>
  </si>
  <si>
    <t>Bruyn, Molly</t>
  </si>
  <si>
    <t>Bruyn, Craig</t>
  </si>
  <si>
    <t>Bruyn, Mandie</t>
  </si>
  <si>
    <t>Buller, John</t>
  </si>
  <si>
    <t>Buller, Sam</t>
  </si>
  <si>
    <t>Burchel, Molly</t>
  </si>
  <si>
    <t>Burchel, Dan</t>
  </si>
  <si>
    <t>Burchel, Brock</t>
  </si>
  <si>
    <t>Cox, Kira</t>
  </si>
  <si>
    <t>Cox, Kaylen</t>
  </si>
  <si>
    <t>Harris, Angela</t>
  </si>
  <si>
    <t>Hill, Brian</t>
  </si>
  <si>
    <t>Hinkle, Susie</t>
  </si>
  <si>
    <t>Kolder, Kecia</t>
  </si>
  <si>
    <t>Johnson, Jennifer</t>
  </si>
  <si>
    <t>Kemph, Johnette</t>
  </si>
  <si>
    <t>King, Lissie</t>
  </si>
  <si>
    <t>Kodesh, Linda</t>
  </si>
  <si>
    <t>Light, Brooklan</t>
  </si>
  <si>
    <t>Osborn, Bob</t>
  </si>
  <si>
    <t>Phipps, Jessica</t>
  </si>
  <si>
    <t>Plowman, William</t>
  </si>
  <si>
    <t>Plunkett, Kathryn</t>
  </si>
  <si>
    <t>Reimer, Joshua</t>
  </si>
  <si>
    <t>Runco, Owen</t>
  </si>
  <si>
    <t>Runco, Evan</t>
  </si>
  <si>
    <t>Sacket, Lori</t>
  </si>
  <si>
    <t>Schlenther, Ariel</t>
  </si>
  <si>
    <t>Schrahl, Philip</t>
  </si>
  <si>
    <t>Tennell, Emma</t>
  </si>
  <si>
    <t>Tyler, Ashton</t>
  </si>
  <si>
    <t>Voth, Noah</t>
  </si>
  <si>
    <t>Voth, Philip</t>
  </si>
  <si>
    <t>Wells, Brenda</t>
  </si>
  <si>
    <t>White, Josiah</t>
  </si>
  <si>
    <t>Rose, John</t>
  </si>
  <si>
    <t>Rose, Audrey</t>
  </si>
  <si>
    <t>Ingram, Gena</t>
  </si>
  <si>
    <t>Whittington, Nikki</t>
  </si>
  <si>
    <t>Choate, Connor</t>
  </si>
  <si>
    <t>Choate, Madeline</t>
  </si>
  <si>
    <t>Choate, Kimberly</t>
  </si>
  <si>
    <t>Koons, Richard</t>
  </si>
  <si>
    <t>Bullard, Mary Katherine</t>
  </si>
  <si>
    <t>Rolph, Mitch</t>
  </si>
  <si>
    <t>de Sa Pereira, Adrian</t>
  </si>
  <si>
    <t>Miranov, Jason</t>
  </si>
  <si>
    <t>Plumley, Albert</t>
  </si>
  <si>
    <t>Gena Ingram</t>
  </si>
  <si>
    <t>Nikki Whittington</t>
  </si>
  <si>
    <t>60-69</t>
  </si>
  <si>
    <t>Burchel, Mollie</t>
  </si>
  <si>
    <t>Overall Male</t>
  </si>
  <si>
    <t>Overall Female</t>
  </si>
</sst>
</file>

<file path=xl/styles.xml><?xml version="1.0" encoding="utf-8"?>
<styleSheet xmlns="http://schemas.openxmlformats.org/spreadsheetml/2006/main">
  <numFmts count="1">
    <numFmt numFmtId="164" formatCode="h:mm;@"/>
  </numFmts>
  <fonts count="8"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5" fillId="0" borderId="0" xfId="0" applyFont="1"/>
    <xf numFmtId="47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85"/>
  <sheetViews>
    <sheetView tabSelected="1" topLeftCell="D1" workbookViewId="0">
      <selection activeCell="G3" sqref="G3"/>
    </sheetView>
  </sheetViews>
  <sheetFormatPr defaultRowHeight="12.75"/>
  <cols>
    <col min="4" max="4" width="10.42578125" customWidth="1"/>
    <col min="5" max="5" width="17" customWidth="1"/>
    <col min="6" max="6" width="14.5703125" customWidth="1"/>
    <col min="7" max="7" width="14.140625" customWidth="1"/>
    <col min="9" max="9" width="15.85546875" customWidth="1"/>
    <col min="10" max="10" width="8.140625" customWidth="1"/>
    <col min="11" max="11" width="9.7109375" customWidth="1"/>
    <col min="12" max="12" width="7.7109375" customWidth="1"/>
    <col min="13" max="13" width="20.140625" customWidth="1"/>
    <col min="14" max="14" width="7.85546875" customWidth="1"/>
    <col min="15" max="15" width="14.5703125" customWidth="1"/>
    <col min="16" max="20" width="9.7109375" customWidth="1"/>
  </cols>
  <sheetData>
    <row r="2" spans="2:20">
      <c r="I2" s="10" t="s">
        <v>79</v>
      </c>
      <c r="J2" s="10" t="s">
        <v>7</v>
      </c>
      <c r="M2" s="10" t="s">
        <v>80</v>
      </c>
      <c r="N2" s="10" t="s">
        <v>7</v>
      </c>
    </row>
    <row r="3" spans="2:20">
      <c r="I3" t="s">
        <v>73</v>
      </c>
      <c r="J3" s="9">
        <v>1.2366666666666666E-2</v>
      </c>
      <c r="M3" s="15" t="s">
        <v>45</v>
      </c>
      <c r="N3" s="9">
        <v>1.5972222222222224E-2</v>
      </c>
    </row>
    <row r="4" spans="2:20" ht="18">
      <c r="B4" s="1" t="s">
        <v>9</v>
      </c>
    </row>
    <row r="5" spans="2:20">
      <c r="I5" s="13" t="s">
        <v>11</v>
      </c>
      <c r="J5" s="13"/>
      <c r="K5" s="13"/>
      <c r="L5" s="7"/>
      <c r="M5" s="13" t="s">
        <v>18</v>
      </c>
      <c r="N5" s="13"/>
      <c r="O5" s="13"/>
      <c r="P5" s="13"/>
      <c r="Q5" s="13"/>
      <c r="R5" s="7"/>
      <c r="S5" s="7"/>
      <c r="T5" s="7"/>
    </row>
    <row r="6" spans="2:20">
      <c r="B6" s="4" t="s">
        <v>8</v>
      </c>
      <c r="C6" s="4" t="s">
        <v>4</v>
      </c>
      <c r="D6" s="4" t="s">
        <v>7</v>
      </c>
      <c r="E6" s="4" t="s">
        <v>1</v>
      </c>
      <c r="F6" s="4" t="s">
        <v>3</v>
      </c>
      <c r="G6" s="4" t="s">
        <v>2</v>
      </c>
      <c r="I6" s="6" t="s">
        <v>12</v>
      </c>
      <c r="J6" s="10" t="s">
        <v>7</v>
      </c>
      <c r="M6" s="6" t="s">
        <v>12</v>
      </c>
      <c r="N6" s="10" t="s">
        <v>7</v>
      </c>
    </row>
    <row r="7" spans="2:20">
      <c r="B7" s="4">
        <v>10</v>
      </c>
      <c r="C7" s="3">
        <v>227</v>
      </c>
      <c r="D7" s="9">
        <v>1.5972222222222224E-2</v>
      </c>
      <c r="E7" t="str">
        <f>VLOOKUP(C7,'Runner information'!$B$5:$I$601,2,0)</f>
        <v>Light, Brooklan</v>
      </c>
      <c r="F7" s="2" t="str">
        <f>VLOOKUP(C7,'Runner information'!$B$5:$J$601,3,0)</f>
        <v>F</v>
      </c>
      <c r="G7" s="2">
        <f>VLOOKUP(C7,'Runner information'!$B$5:$K$601,4,0)</f>
        <v>15</v>
      </c>
      <c r="H7" s="8">
        <v>1</v>
      </c>
      <c r="I7" s="11" t="s">
        <v>58</v>
      </c>
      <c r="J7" s="9">
        <v>1.9833796296296297E-2</v>
      </c>
      <c r="L7" s="8">
        <v>1</v>
      </c>
      <c r="M7" s="12" t="s">
        <v>78</v>
      </c>
      <c r="N7" s="9">
        <v>1.9382986111111111E-2</v>
      </c>
      <c r="P7" s="2"/>
      <c r="Q7" s="2"/>
    </row>
    <row r="8" spans="2:20">
      <c r="B8" s="4">
        <v>11</v>
      </c>
      <c r="C8" s="3">
        <v>226</v>
      </c>
      <c r="D8" s="9">
        <v>1.6225E-2</v>
      </c>
      <c r="E8" t="str">
        <f>VLOOKUP(C8,'Runner information'!$B$5:$I$601,2,0)</f>
        <v>Kodesh, Linda</v>
      </c>
      <c r="F8" s="2" t="str">
        <f>VLOOKUP(C8,'Runner information'!$B$5:$J$601,3,0)</f>
        <v>F</v>
      </c>
      <c r="G8" s="2">
        <f>VLOOKUP(C8,'Runner information'!$B$5:$K$601,4,0)</f>
        <v>31</v>
      </c>
      <c r="H8" s="8">
        <v>2</v>
      </c>
      <c r="I8" s="12" t="s">
        <v>31</v>
      </c>
      <c r="J8" s="9">
        <v>2.0593634259259259E-2</v>
      </c>
      <c r="L8" s="8">
        <v>2</v>
      </c>
      <c r="M8" s="12" t="s">
        <v>56</v>
      </c>
      <c r="N8" s="9">
        <v>1.970138888888889E-2</v>
      </c>
      <c r="P8" s="2"/>
      <c r="Q8" s="2"/>
    </row>
    <row r="9" spans="2:20">
      <c r="B9" s="4">
        <v>15</v>
      </c>
      <c r="C9" s="3">
        <v>214</v>
      </c>
      <c r="D9" s="9">
        <v>1.9382986111111111E-2</v>
      </c>
      <c r="E9" t="s">
        <v>78</v>
      </c>
      <c r="F9" s="2" t="str">
        <f>VLOOKUP(C9,'Runner information'!$B$5:$J$601,3,0)</f>
        <v>F</v>
      </c>
      <c r="G9" s="2">
        <f>VLOOKUP(C9,'Runner information'!$B$5:$K$601,4,0)</f>
        <v>11</v>
      </c>
      <c r="H9" s="8">
        <v>3</v>
      </c>
      <c r="I9" s="12" t="s">
        <v>52</v>
      </c>
      <c r="J9" s="9">
        <v>2.3780439814814817E-2</v>
      </c>
      <c r="L9" s="8">
        <v>3</v>
      </c>
      <c r="M9" s="12" t="s">
        <v>27</v>
      </c>
      <c r="N9" s="9">
        <v>1.974733796296296E-2</v>
      </c>
      <c r="P9" s="2"/>
      <c r="Q9" s="2"/>
    </row>
    <row r="10" spans="2:20">
      <c r="B10" s="4">
        <v>16</v>
      </c>
      <c r="C10" s="3">
        <v>249</v>
      </c>
      <c r="D10" s="9">
        <v>1.968252314814815E-2</v>
      </c>
      <c r="E10" t="str">
        <f>VLOOKUP(C10,'Runner information'!$B$5:$I$601,2,0)</f>
        <v>Choate, Madeline</v>
      </c>
      <c r="F10" s="2" t="str">
        <f>VLOOKUP(C10,'Runner information'!$B$5:$J$601,3,0)</f>
        <v>F</v>
      </c>
      <c r="G10" s="2">
        <f>VLOOKUP(C10,'Runner information'!$B$5:$K$601,4,0)</f>
        <v>16</v>
      </c>
    </row>
    <row r="11" spans="2:20">
      <c r="B11" s="4">
        <v>17</v>
      </c>
      <c r="C11" s="3">
        <v>238</v>
      </c>
      <c r="D11" s="9">
        <v>1.970138888888889E-2</v>
      </c>
      <c r="E11" t="str">
        <f>VLOOKUP(C11,'Runner information'!$B$5:$I$601,2,0)</f>
        <v>Tennell, Emma</v>
      </c>
      <c r="F11" s="2" t="str">
        <f>VLOOKUP(C11,'Runner information'!$B$5:$J$601,3,0)</f>
        <v>F</v>
      </c>
      <c r="G11" s="2">
        <f>VLOOKUP(C11,'Runner information'!$B$5:$K$601,4,0)</f>
        <v>10</v>
      </c>
      <c r="I11" s="6" t="s">
        <v>13</v>
      </c>
      <c r="M11" s="6" t="s">
        <v>13</v>
      </c>
    </row>
    <row r="12" spans="2:20">
      <c r="B12" s="4">
        <v>18</v>
      </c>
      <c r="C12" s="3">
        <v>209</v>
      </c>
      <c r="D12" s="9">
        <v>1.974733796296296E-2</v>
      </c>
      <c r="E12" t="str">
        <f>VLOOKUP(C12,'Runner information'!$B$5:$I$601,2,0)</f>
        <v>Bruyn, Molly</v>
      </c>
      <c r="F12" s="2" t="str">
        <f>VLOOKUP(C12,'Runner information'!$B$5:$J$601,3,0)</f>
        <v>F</v>
      </c>
      <c r="G12" s="2">
        <f>VLOOKUP(C12,'Runner information'!$B$5:$K$601,4,0)</f>
        <v>12</v>
      </c>
      <c r="H12" s="8">
        <v>1</v>
      </c>
      <c r="I12" s="12" t="s">
        <v>66</v>
      </c>
      <c r="J12" s="9">
        <v>1.5449074074074073E-2</v>
      </c>
      <c r="L12" s="8">
        <v>1</v>
      </c>
      <c r="M12" s="12" t="s">
        <v>67</v>
      </c>
      <c r="N12" s="9">
        <v>1.968252314814815E-2</v>
      </c>
      <c r="P12" s="2"/>
      <c r="Q12" s="2"/>
    </row>
    <row r="13" spans="2:20">
      <c r="B13" s="4">
        <v>22</v>
      </c>
      <c r="C13" s="3">
        <v>211</v>
      </c>
      <c r="D13" s="9">
        <v>2.0107638888888887E-2</v>
      </c>
      <c r="E13" t="str">
        <f>VLOOKUP(C13,'Runner information'!$B$5:$I$601,2,0)</f>
        <v>Bruyn, Mandie</v>
      </c>
      <c r="F13" s="2" t="str">
        <f>VLOOKUP(C13,'Runner information'!$B$5:$J$601,3,0)</f>
        <v>F</v>
      </c>
      <c r="G13" s="2">
        <f>VLOOKUP(C13,'Runner information'!$B$5:$K$601,4,0)</f>
        <v>40</v>
      </c>
      <c r="H13" s="8">
        <v>2</v>
      </c>
      <c r="I13" s="12" t="s">
        <v>51</v>
      </c>
      <c r="J13" s="9">
        <v>1.5489814814814816E-2</v>
      </c>
      <c r="L13" s="8">
        <v>2</v>
      </c>
      <c r="M13" s="12" t="s">
        <v>63</v>
      </c>
      <c r="N13" s="9">
        <v>2.5711458333333336E-2</v>
      </c>
      <c r="P13" s="2"/>
      <c r="Q13" s="2"/>
    </row>
    <row r="14" spans="2:20">
      <c r="B14" s="4">
        <v>25</v>
      </c>
      <c r="C14" s="3">
        <v>203</v>
      </c>
      <c r="D14" s="9">
        <v>2.093923611111111E-2</v>
      </c>
      <c r="E14" t="str">
        <f>VLOOKUP(C14,'Runner information'!$B$5:$I$601,2,0)</f>
        <v>Berg, Debbie</v>
      </c>
      <c r="F14" s="2" t="str">
        <f>VLOOKUP(C14,'Runner information'!$B$5:$J$601,3,0)</f>
        <v>F</v>
      </c>
      <c r="G14" s="2">
        <f>VLOOKUP(C14,'Runner information'!$B$5:$K$601,4,0)</f>
        <v>52</v>
      </c>
      <c r="H14" s="8">
        <v>3</v>
      </c>
      <c r="I14" s="12" t="s">
        <v>34</v>
      </c>
      <c r="J14" s="9">
        <v>1.5522800925925924E-2</v>
      </c>
      <c r="L14" s="8">
        <v>3</v>
      </c>
      <c r="M14" s="3"/>
      <c r="N14" s="5"/>
      <c r="P14" s="2"/>
      <c r="Q14" s="2"/>
    </row>
    <row r="15" spans="2:20">
      <c r="B15" s="4">
        <v>26</v>
      </c>
      <c r="C15" s="3">
        <v>242</v>
      </c>
      <c r="D15" s="9">
        <v>2.2761342592592593E-2</v>
      </c>
      <c r="E15" t="str">
        <f>VLOOKUP(C15,'Runner information'!$B$5:$I$601,2,0)</f>
        <v>Wells, Brenda</v>
      </c>
      <c r="F15" s="2" t="str">
        <f>VLOOKUP(C15,'Runner information'!$B$5:$J$601,3,0)</f>
        <v>F</v>
      </c>
      <c r="G15" s="2">
        <f>VLOOKUP(C15,'Runner information'!$B$5:$K$601,4,0)</f>
        <v>47</v>
      </c>
    </row>
    <row r="16" spans="2:20">
      <c r="B16" s="4">
        <v>27</v>
      </c>
      <c r="C16" s="3">
        <v>252</v>
      </c>
      <c r="D16" s="9">
        <v>2.3175810185185188E-2</v>
      </c>
      <c r="E16" t="str">
        <f>VLOOKUP(C16,'Runner information'!$B$5:$I$601,2,0)</f>
        <v>Bullard, Mary Katherine</v>
      </c>
      <c r="F16" s="2" t="str">
        <f>VLOOKUP(C16,'Runner information'!$B$5:$J$601,3,0)</f>
        <v>F</v>
      </c>
      <c r="G16" s="2">
        <f>VLOOKUP(C16,'Runner information'!$B$5:$K$601,4,0)</f>
        <v>42</v>
      </c>
      <c r="I16" s="6" t="s">
        <v>14</v>
      </c>
      <c r="M16" s="6" t="s">
        <v>14</v>
      </c>
    </row>
    <row r="17" spans="2:14">
      <c r="B17" s="4">
        <v>28</v>
      </c>
      <c r="C17" s="3">
        <v>236</v>
      </c>
      <c r="D17" s="9">
        <v>2.3551504629629631E-2</v>
      </c>
      <c r="E17" t="str">
        <f>VLOOKUP(C17,'Runner information'!$B$5:$I$601,2,0)</f>
        <v>Schlenther, Ariel</v>
      </c>
      <c r="F17" s="2" t="str">
        <f>VLOOKUP(C17,'Runner information'!$B$5:$J$601,3,0)</f>
        <v>F</v>
      </c>
      <c r="G17" s="2">
        <f>VLOOKUP(C17,'Runner information'!$B$5:$K$601,4,0)</f>
        <v>21</v>
      </c>
      <c r="H17" s="8">
        <v>1</v>
      </c>
      <c r="I17" s="12" t="s">
        <v>61</v>
      </c>
      <c r="J17" s="9">
        <v>1.4544560185185186E-2</v>
      </c>
      <c r="L17" s="8">
        <v>1</v>
      </c>
      <c r="M17" s="12" t="s">
        <v>54</v>
      </c>
      <c r="N17" s="9">
        <v>2.3551504629629631E-2</v>
      </c>
    </row>
    <row r="18" spans="2:14">
      <c r="B18" s="4">
        <v>29</v>
      </c>
      <c r="C18" s="3">
        <v>217</v>
      </c>
      <c r="D18" s="9">
        <v>2.3558333333333334E-2</v>
      </c>
      <c r="E18" t="str">
        <f>VLOOKUP(C18,'Runner information'!$B$5:$I$601,2,0)</f>
        <v>Cox, Kira</v>
      </c>
      <c r="F18" s="2" t="str">
        <f>VLOOKUP(C18,'Runner information'!$B$5:$J$601,3,0)</f>
        <v>F</v>
      </c>
      <c r="G18" s="2">
        <f>VLOOKUP(C18,'Runner information'!$B$5:$K$601,4,0)</f>
        <v>28</v>
      </c>
      <c r="H18" s="8">
        <v>2</v>
      </c>
      <c r="I18" s="12" t="s">
        <v>57</v>
      </c>
      <c r="J18" s="9">
        <v>1.7829050925925929E-2</v>
      </c>
      <c r="L18" s="8">
        <v>2</v>
      </c>
      <c r="M18" s="12" t="s">
        <v>35</v>
      </c>
      <c r="N18" s="9">
        <v>2.3558333333333334E-2</v>
      </c>
    </row>
    <row r="19" spans="2:14">
      <c r="B19" s="4">
        <v>30</v>
      </c>
      <c r="C19" s="3">
        <v>223</v>
      </c>
      <c r="D19" s="9">
        <v>2.3652314814814817E-2</v>
      </c>
      <c r="E19" t="str">
        <f>VLOOKUP(C19,'Runner information'!$B$5:$I$601,2,0)</f>
        <v>Johnson, Jennifer</v>
      </c>
      <c r="F19" s="2" t="str">
        <f>VLOOKUP(C19,'Runner information'!$B$5:$J$601,3,0)</f>
        <v>F</v>
      </c>
      <c r="G19" s="2">
        <f>VLOOKUP(C19,'Runner information'!$B$5:$K$601,4,0)</f>
        <v>36</v>
      </c>
      <c r="H19" s="8">
        <v>3</v>
      </c>
      <c r="L19" s="8">
        <v>3</v>
      </c>
      <c r="M19" s="12" t="s">
        <v>37</v>
      </c>
      <c r="N19" s="9">
        <v>3.3221990740740739E-2</v>
      </c>
    </row>
    <row r="20" spans="2:14">
      <c r="B20" s="4">
        <v>32</v>
      </c>
      <c r="C20" s="3">
        <v>225</v>
      </c>
      <c r="D20" s="9">
        <v>2.3884490740740741E-2</v>
      </c>
      <c r="E20" t="str">
        <f>VLOOKUP(C20,'Runner information'!$B$5:$I$601,2,0)</f>
        <v>King, Lissie</v>
      </c>
      <c r="F20" s="2" t="str">
        <f>VLOOKUP(C20,'Runner information'!$B$5:$J$601,3,0)</f>
        <v>F</v>
      </c>
      <c r="G20" s="2">
        <f>VLOOKUP(C20,'Runner information'!$B$5:$K$601,4,0)</f>
        <v>31</v>
      </c>
    </row>
    <row r="21" spans="2:14">
      <c r="B21" s="4">
        <v>33</v>
      </c>
      <c r="C21" s="3">
        <v>235</v>
      </c>
      <c r="D21" s="9">
        <v>2.4118981481481481E-2</v>
      </c>
      <c r="E21" t="str">
        <f>VLOOKUP(C21,'Runner information'!$B$5:$I$601,2,0)</f>
        <v>Sacket, Lori</v>
      </c>
      <c r="F21" s="2" t="str">
        <f>VLOOKUP(C21,'Runner information'!$B$5:$J$601,3,0)</f>
        <v>F</v>
      </c>
      <c r="G21" s="2">
        <f>VLOOKUP(C21,'Runner information'!$B$5:$K$601,4,0)</f>
        <v>34</v>
      </c>
      <c r="I21" s="6" t="s">
        <v>15</v>
      </c>
      <c r="M21" s="6" t="s">
        <v>15</v>
      </c>
    </row>
    <row r="22" spans="2:14">
      <c r="B22" s="4">
        <v>34</v>
      </c>
      <c r="C22" s="3">
        <v>229</v>
      </c>
      <c r="D22" s="9">
        <v>2.4139236111111111E-2</v>
      </c>
      <c r="E22" t="str">
        <f>VLOOKUP(C22,'Runner information'!$B$5:$I$601,2,0)</f>
        <v>Phipps, Jessica</v>
      </c>
      <c r="F22" s="2" t="str">
        <f>VLOOKUP(C22,'Runner information'!$B$5:$J$601,3,0)</f>
        <v>F</v>
      </c>
      <c r="G22" s="2">
        <f>VLOOKUP(C22,'Runner information'!$B$5:$K$601,4,0)</f>
        <v>38</v>
      </c>
      <c r="H22" s="8">
        <v>1</v>
      </c>
      <c r="I22" t="s">
        <v>28</v>
      </c>
      <c r="J22" s="9">
        <v>1.4801736111111109E-2</v>
      </c>
      <c r="L22" s="8">
        <v>1</v>
      </c>
      <c r="M22" s="12" t="s">
        <v>44</v>
      </c>
      <c r="N22" s="9">
        <v>1.6225E-2</v>
      </c>
    </row>
    <row r="23" spans="2:14">
      <c r="B23" s="4">
        <v>35</v>
      </c>
      <c r="C23" s="3">
        <v>221</v>
      </c>
      <c r="D23" s="9">
        <v>2.4692476851851854E-2</v>
      </c>
      <c r="E23" t="str">
        <f>VLOOKUP(C23,'Runner information'!$B$5:$I$601,2,0)</f>
        <v>Hinkle, Susie</v>
      </c>
      <c r="F23" s="2" t="str">
        <f>VLOOKUP(C23,'Runner information'!$B$5:$J$601,3,0)</f>
        <v>F</v>
      </c>
      <c r="G23" s="2">
        <f>VLOOKUP(C23,'Runner information'!$B$5:$K$601,4,0)</f>
        <v>58</v>
      </c>
      <c r="H23" s="8">
        <v>2</v>
      </c>
      <c r="I23" t="s">
        <v>48</v>
      </c>
      <c r="J23" s="9">
        <v>1.5103356481481483E-2</v>
      </c>
      <c r="L23" s="8">
        <v>2</v>
      </c>
      <c r="M23" s="11" t="s">
        <v>41</v>
      </c>
      <c r="N23" s="9">
        <v>2.3652314814814817E-2</v>
      </c>
    </row>
    <row r="24" spans="2:14">
      <c r="B24" s="4">
        <v>38</v>
      </c>
      <c r="C24" s="3">
        <v>245</v>
      </c>
      <c r="D24" s="9">
        <v>2.5711458333333336E-2</v>
      </c>
      <c r="E24" t="str">
        <f>VLOOKUP(C24,'Runner information'!$B$5:$I$601,2,0)</f>
        <v>Rose, Audrey</v>
      </c>
      <c r="F24" s="2" t="str">
        <f>VLOOKUP(C24,'Runner information'!$B$5:$J$601,3,0)</f>
        <v>F</v>
      </c>
      <c r="G24" s="2">
        <f>VLOOKUP(C24,'Runner information'!$B$5:$K$601,4,0)</f>
        <v>19</v>
      </c>
      <c r="H24" s="8">
        <v>3</v>
      </c>
      <c r="I24" t="s">
        <v>74</v>
      </c>
      <c r="J24" s="9">
        <v>1.6343865740740739E-2</v>
      </c>
      <c r="L24" s="8">
        <v>3</v>
      </c>
      <c r="M24" s="11" t="s">
        <v>43</v>
      </c>
      <c r="N24" s="9">
        <v>2.3884490740740741E-2</v>
      </c>
    </row>
    <row r="25" spans="2:14">
      <c r="B25" s="4">
        <v>39</v>
      </c>
      <c r="C25" s="3">
        <v>206</v>
      </c>
      <c r="D25" s="9">
        <v>2.6821759259259257E-2</v>
      </c>
      <c r="E25" t="str">
        <f>VLOOKUP(C25,'Runner information'!$B$5:$I$601,2,0)</f>
        <v>Boehs, Brooklyn</v>
      </c>
      <c r="F25" s="2" t="str">
        <f>VLOOKUP(C25,'Runner information'!$B$5:$J$601,3,0)</f>
        <v>F</v>
      </c>
      <c r="G25" s="2">
        <f>VLOOKUP(C25,'Runner information'!$B$5:$K$601,4,0)</f>
        <v>8</v>
      </c>
    </row>
    <row r="26" spans="2:14">
      <c r="B26" s="4">
        <v>40</v>
      </c>
      <c r="C26" s="3">
        <v>205</v>
      </c>
      <c r="D26" s="9">
        <v>2.682488425925926E-2</v>
      </c>
      <c r="E26" t="str">
        <f>VLOOKUP(C26,'Runner information'!$B$5:$I$601,2,0)</f>
        <v>Boehs, Suzanne</v>
      </c>
      <c r="F26" s="2" t="str">
        <f>VLOOKUP(C26,'Runner information'!$B$5:$J$601,3,0)</f>
        <v>F</v>
      </c>
      <c r="G26" s="2">
        <f>VLOOKUP(C26,'Runner information'!$B$5:$K$601,4,0)</f>
        <v>34</v>
      </c>
      <c r="I26" s="6" t="s">
        <v>16</v>
      </c>
      <c r="M26" s="6" t="s">
        <v>16</v>
      </c>
    </row>
    <row r="27" spans="2:14">
      <c r="B27" s="4">
        <v>42</v>
      </c>
      <c r="C27" s="3">
        <v>224</v>
      </c>
      <c r="D27" s="9">
        <v>2.8048379629629628E-2</v>
      </c>
      <c r="E27" t="str">
        <f>VLOOKUP(C27,'Runner information'!$B$5:$I$601,2,0)</f>
        <v>Kemph, Johnette</v>
      </c>
      <c r="F27" s="2" t="str">
        <f>VLOOKUP(C27,'Runner information'!$B$5:$J$601,3,0)</f>
        <v>F</v>
      </c>
      <c r="G27" s="2">
        <f>VLOOKUP(C27,'Runner information'!$B$5:$K$601,4,0)</f>
        <v>63</v>
      </c>
      <c r="H27" s="8">
        <v>1</v>
      </c>
      <c r="I27" t="s">
        <v>33</v>
      </c>
      <c r="J27" s="9">
        <v>1.4329398148148148E-2</v>
      </c>
      <c r="L27" s="8">
        <v>1</v>
      </c>
      <c r="M27" s="11" t="s">
        <v>29</v>
      </c>
      <c r="N27" s="9">
        <v>2.0107638888888887E-2</v>
      </c>
    </row>
    <row r="28" spans="2:14">
      <c r="B28" s="4">
        <v>44</v>
      </c>
      <c r="C28" s="3">
        <v>222</v>
      </c>
      <c r="D28" s="9">
        <v>2.9177546296296295E-2</v>
      </c>
      <c r="E28" t="str">
        <f>VLOOKUP(C28,'Runner information'!$B$5:$I$601,2,0)</f>
        <v>Kolder, Kecia</v>
      </c>
      <c r="F28" s="2" t="str">
        <f>VLOOKUP(C28,'Runner information'!$B$5:$J$601,3,0)</f>
        <v>F</v>
      </c>
      <c r="G28" s="2">
        <f>VLOOKUP(C28,'Runner information'!$B$5:$K$601,4,0)</f>
        <v>49</v>
      </c>
      <c r="H28" s="8">
        <v>2</v>
      </c>
      <c r="I28" t="s">
        <v>69</v>
      </c>
      <c r="J28" s="9">
        <v>1.461388888888889E-2</v>
      </c>
      <c r="L28" s="8">
        <v>2</v>
      </c>
      <c r="M28" s="11" t="s">
        <v>60</v>
      </c>
      <c r="N28" s="9">
        <v>2.2761342592592593E-2</v>
      </c>
    </row>
    <row r="29" spans="2:14">
      <c r="B29" s="4">
        <v>45</v>
      </c>
      <c r="C29" s="3">
        <v>254</v>
      </c>
      <c r="D29" s="9">
        <v>3.0077662037037035E-2</v>
      </c>
      <c r="E29" t="str">
        <f>VLOOKUP(C29,'Runner information'!$B$5:$I$601,2,0)</f>
        <v>de Sa Pereira, Adrian</v>
      </c>
      <c r="F29" s="2" t="str">
        <f>VLOOKUP(C29,'Runner information'!$B$5:$J$601,3,0)</f>
        <v>F</v>
      </c>
      <c r="G29" s="2">
        <f>VLOOKUP(C29,'Runner information'!$B$5:$K$601,4,0)</f>
        <v>30</v>
      </c>
      <c r="H29" s="8">
        <v>3</v>
      </c>
      <c r="I29" t="s">
        <v>30</v>
      </c>
      <c r="J29" s="9">
        <v>2.0032175925925925E-2</v>
      </c>
      <c r="L29" s="8">
        <v>3</v>
      </c>
      <c r="M29" s="11" t="s">
        <v>70</v>
      </c>
      <c r="N29" s="9">
        <v>2.3175810185185188E-2</v>
      </c>
    </row>
    <row r="30" spans="2:14">
      <c r="B30" s="4">
        <v>47</v>
      </c>
      <c r="C30" s="3">
        <v>208</v>
      </c>
      <c r="D30" s="9">
        <v>3.0559375E-2</v>
      </c>
      <c r="E30" t="str">
        <f>VLOOKUP(C30,'Runner information'!$B$5:$I$601,2,0)</f>
        <v>Brandt, Megan</v>
      </c>
      <c r="F30" s="2" t="str">
        <f>VLOOKUP(C30,'Runner information'!$B$5:$J$601,3,0)</f>
        <v>F</v>
      </c>
      <c r="G30" s="2">
        <f>VLOOKUP(C30,'Runner information'!$B$5:$K$601,4,0)</f>
        <v>35</v>
      </c>
    </row>
    <row r="31" spans="2:14">
      <c r="B31" s="4">
        <v>48</v>
      </c>
      <c r="C31" s="3">
        <v>219</v>
      </c>
      <c r="D31" s="9">
        <v>3.3221990740740739E-2</v>
      </c>
      <c r="E31" t="str">
        <f>VLOOKUP(C31,'Runner information'!$B$5:$I$601,2,0)</f>
        <v>Harris, Angela</v>
      </c>
      <c r="F31" s="2" t="str">
        <f>VLOOKUP(C31,'Runner information'!$B$5:$J$601,3,0)</f>
        <v>F</v>
      </c>
      <c r="G31" s="2">
        <f>VLOOKUP(C31,'Runner information'!$B$5:$K$601,4,0)</f>
        <v>28</v>
      </c>
      <c r="I31" s="6" t="s">
        <v>17</v>
      </c>
      <c r="M31" s="6" t="s">
        <v>17</v>
      </c>
    </row>
    <row r="32" spans="2:14">
      <c r="B32" s="4">
        <v>49</v>
      </c>
      <c r="C32" s="3">
        <v>246</v>
      </c>
      <c r="D32" s="9">
        <v>7.5925925925925911E-4</v>
      </c>
      <c r="E32" t="s">
        <v>75</v>
      </c>
      <c r="F32" s="2" t="s">
        <v>6</v>
      </c>
      <c r="G32" s="2">
        <v>38</v>
      </c>
      <c r="H32" s="8">
        <v>1</v>
      </c>
      <c r="I32" s="6"/>
      <c r="L32" s="8">
        <v>1</v>
      </c>
      <c r="M32" s="14" t="s">
        <v>21</v>
      </c>
      <c r="N32" s="9">
        <v>2.093923611111111E-2</v>
      </c>
    </row>
    <row r="33" spans="2:14">
      <c r="B33" s="4">
        <v>50</v>
      </c>
      <c r="C33" s="3">
        <v>247</v>
      </c>
      <c r="D33" s="9">
        <v>7.7199074074074062E-4</v>
      </c>
      <c r="E33" t="s">
        <v>76</v>
      </c>
      <c r="F33" s="2" t="s">
        <v>6</v>
      </c>
      <c r="G33" s="2">
        <v>35</v>
      </c>
      <c r="H33" s="8">
        <v>2</v>
      </c>
      <c r="I33" s="6"/>
      <c r="L33" s="8">
        <v>2</v>
      </c>
      <c r="M33" s="14" t="s">
        <v>39</v>
      </c>
      <c r="N33" s="9">
        <v>2.4692476851851854E-2</v>
      </c>
    </row>
    <row r="34" spans="2:14">
      <c r="B34" s="4"/>
      <c r="C34" s="3"/>
      <c r="D34" s="9"/>
      <c r="F34" s="2"/>
      <c r="G34" s="2"/>
      <c r="H34" s="8">
        <v>3</v>
      </c>
      <c r="I34" s="6"/>
      <c r="L34" s="8">
        <v>3</v>
      </c>
      <c r="M34" s="6"/>
    </row>
    <row r="35" spans="2:14">
      <c r="B35" s="4">
        <v>1</v>
      </c>
      <c r="C35" s="3">
        <v>255</v>
      </c>
      <c r="D35" s="9">
        <v>1.2366666666666666E-2</v>
      </c>
      <c r="E35" t="str">
        <f>VLOOKUP(C35,'Runner information'!$B$5:$I$601,2,0)</f>
        <v>Miranov, Jason</v>
      </c>
      <c r="F35" s="2" t="str">
        <f>VLOOKUP(C35,'Runner information'!$B$5:$J$601,3,0)</f>
        <v>M</v>
      </c>
      <c r="G35" s="2">
        <f>VLOOKUP(C35,'Runner information'!$B$5:$K$601,4,0)</f>
        <v>31</v>
      </c>
      <c r="H35" s="8"/>
      <c r="L35" s="8"/>
    </row>
    <row r="36" spans="2:14">
      <c r="B36" s="4">
        <v>2</v>
      </c>
      <c r="C36" s="3">
        <v>215</v>
      </c>
      <c r="D36" s="9">
        <v>1.4329398148148148E-2</v>
      </c>
      <c r="E36" t="str">
        <f>VLOOKUP(C36,'Runner information'!$B$5:$I$601,2,0)</f>
        <v>Burchel, Dan</v>
      </c>
      <c r="F36" s="2" t="str">
        <f>VLOOKUP(C36,'Runner information'!$B$5:$J$601,3,0)</f>
        <v>M</v>
      </c>
      <c r="G36" s="2">
        <f>VLOOKUP(C36,'Runner information'!$B$5:$K$601,4,0)</f>
        <v>46</v>
      </c>
      <c r="H36" s="8"/>
      <c r="I36" s="6" t="s">
        <v>77</v>
      </c>
      <c r="L36" s="8"/>
      <c r="M36" s="6" t="s">
        <v>77</v>
      </c>
    </row>
    <row r="37" spans="2:14">
      <c r="B37" s="4">
        <v>3</v>
      </c>
      <c r="C37" s="3">
        <v>243</v>
      </c>
      <c r="D37" s="9">
        <v>1.4544560185185186E-2</v>
      </c>
      <c r="E37" t="str">
        <f>VLOOKUP(C37,'Runner information'!$B$5:$I$601,2,0)</f>
        <v>White, Josiah</v>
      </c>
      <c r="F37" s="2" t="str">
        <f>VLOOKUP(C37,'Runner information'!$B$5:$J$601,3,0)</f>
        <v>M</v>
      </c>
      <c r="G37" s="2">
        <f>VLOOKUP(C37,'Runner information'!$B$5:$K$601,4,0)</f>
        <v>29</v>
      </c>
      <c r="H37" s="8">
        <v>1</v>
      </c>
      <c r="I37" t="s">
        <v>46</v>
      </c>
      <c r="J37" s="9">
        <v>2.8088657407407406E-2</v>
      </c>
      <c r="L37" s="8">
        <v>1</v>
      </c>
      <c r="M37" t="s">
        <v>42</v>
      </c>
      <c r="N37" s="9">
        <v>2.8048379629629628E-2</v>
      </c>
    </row>
    <row r="38" spans="2:14">
      <c r="B38" s="4">
        <v>4</v>
      </c>
      <c r="C38" s="3">
        <v>251</v>
      </c>
      <c r="D38" s="9">
        <v>1.461388888888889E-2</v>
      </c>
      <c r="E38" t="str">
        <f>VLOOKUP(C38,'Runner information'!$B$5:$I$601,2,0)</f>
        <v>Koons, Richard</v>
      </c>
      <c r="F38" s="2" t="str">
        <f>VLOOKUP(C38,'Runner information'!$B$5:$J$601,3,0)</f>
        <v>M</v>
      </c>
      <c r="G38" s="2">
        <f>VLOOKUP(C38,'Runner information'!$B$5:$K$601,4,0)</f>
        <v>47</v>
      </c>
      <c r="H38" s="8">
        <v>2</v>
      </c>
      <c r="L38" s="8">
        <v>2</v>
      </c>
    </row>
    <row r="39" spans="2:14">
      <c r="B39" s="4">
        <v>5</v>
      </c>
      <c r="C39" s="3">
        <v>210</v>
      </c>
      <c r="D39" s="9">
        <v>1.4801736111111109E-2</v>
      </c>
      <c r="E39" t="str">
        <f>VLOOKUP(C39,'Runner information'!$B$5:$I$601,2,0)</f>
        <v>Bruyn, Craig</v>
      </c>
      <c r="F39" s="2" t="str">
        <f>VLOOKUP(C39,'Runner information'!$B$5:$J$601,3,0)</f>
        <v>M</v>
      </c>
      <c r="G39" s="2">
        <f>VLOOKUP(C39,'Runner information'!$B$5:$K$601,4,0)</f>
        <v>39</v>
      </c>
      <c r="H39" s="8">
        <v>3</v>
      </c>
      <c r="I39" s="6"/>
      <c r="L39" s="8">
        <v>3</v>
      </c>
      <c r="M39" s="6"/>
    </row>
    <row r="40" spans="2:14">
      <c r="B40" s="4">
        <v>6</v>
      </c>
      <c r="C40" s="3">
        <v>230</v>
      </c>
      <c r="D40" s="9">
        <v>1.5103356481481483E-2</v>
      </c>
      <c r="E40" t="str">
        <f>VLOOKUP(C40,'Runner information'!$B$5:$I$601,2,0)</f>
        <v>Plowman, William</v>
      </c>
      <c r="F40" s="2" t="str">
        <f>VLOOKUP(C40,'Runner information'!$B$5:$J$601,3,0)</f>
        <v>M</v>
      </c>
      <c r="G40" s="2">
        <f>VLOOKUP(C40,'Runner information'!$B$5:$K$601,4,0)</f>
        <v>30</v>
      </c>
      <c r="H40" s="8"/>
      <c r="L40" s="8"/>
    </row>
    <row r="41" spans="2:14">
      <c r="B41" s="4">
        <v>7</v>
      </c>
      <c r="C41" s="3">
        <v>248</v>
      </c>
      <c r="D41" s="9">
        <v>1.5449074074074073E-2</v>
      </c>
      <c r="E41" t="str">
        <f>VLOOKUP(C41,'Runner information'!$B$5:$I$601,2,0)</f>
        <v>Choate, Connor</v>
      </c>
      <c r="F41" s="2" t="str">
        <f>VLOOKUP(C41,'Runner information'!$B$5:$J$601,3,0)</f>
        <v>M</v>
      </c>
      <c r="G41" s="2">
        <f>VLOOKUP(C41,'Runner information'!$B$5:$K$601,4,0)</f>
        <v>14</v>
      </c>
      <c r="H41" s="8"/>
      <c r="L41" s="8"/>
    </row>
    <row r="42" spans="2:14">
      <c r="B42" s="4">
        <v>8</v>
      </c>
      <c r="C42" s="3">
        <v>233</v>
      </c>
      <c r="D42" s="9">
        <v>1.5489814814814816E-2</v>
      </c>
      <c r="E42" t="str">
        <f>VLOOKUP(C42,'Runner information'!$B$5:$I$601,2,0)</f>
        <v>Runco, Owen</v>
      </c>
      <c r="F42" s="2" t="str">
        <f>VLOOKUP(C42,'Runner information'!$B$5:$J$601,3,0)</f>
        <v>M</v>
      </c>
      <c r="G42" s="2">
        <f>VLOOKUP(C42,'Runner information'!$B$5:$K$601,4,0)</f>
        <v>14</v>
      </c>
      <c r="H42" s="8"/>
      <c r="L42" s="8"/>
    </row>
    <row r="43" spans="2:14">
      <c r="B43" s="4">
        <v>9</v>
      </c>
      <c r="C43" s="3">
        <v>216</v>
      </c>
      <c r="D43" s="9">
        <v>1.5522800925925924E-2</v>
      </c>
      <c r="E43" t="str">
        <f>VLOOKUP(C43,'Runner information'!$B$5:$I$601,2,0)</f>
        <v>Burchel, Brock</v>
      </c>
      <c r="F43" s="2" t="str">
        <f>VLOOKUP(C43,'Runner information'!$B$5:$J$601,3,0)</f>
        <v>M</v>
      </c>
      <c r="G43" s="2">
        <f>VLOOKUP(C43,'Runner information'!$B$5:$K$601,4,0)</f>
        <v>14</v>
      </c>
    </row>
    <row r="44" spans="2:14">
      <c r="B44" s="4">
        <v>12</v>
      </c>
      <c r="C44" s="3">
        <v>256</v>
      </c>
      <c r="D44" s="9">
        <v>1.6343865740740739E-2</v>
      </c>
      <c r="E44" t="str">
        <f>VLOOKUP(C44,'Runner information'!$B$5:$I$601,2,0)</f>
        <v>Plumley, Albert</v>
      </c>
      <c r="F44" s="2" t="str">
        <f>VLOOKUP(C44,'Runner information'!$B$5:$J$601,3,0)</f>
        <v>M</v>
      </c>
      <c r="G44" s="2">
        <f>VLOOKUP(C44,'Runner information'!$B$5:$K$601,4,0)</f>
        <v>31</v>
      </c>
    </row>
    <row r="45" spans="2:14">
      <c r="B45" s="4">
        <v>13</v>
      </c>
      <c r="C45" s="3">
        <v>239</v>
      </c>
      <c r="D45" s="9">
        <v>1.7829050925925929E-2</v>
      </c>
      <c r="E45" t="str">
        <f>VLOOKUP(C45,'Runner information'!$B$5:$I$601,2,0)</f>
        <v>Tyler, Ashton</v>
      </c>
      <c r="F45" s="2" t="str">
        <f>VLOOKUP(C45,'Runner information'!$B$5:$J$601,3,0)</f>
        <v>M</v>
      </c>
      <c r="G45" s="2">
        <f>VLOOKUP(C45,'Runner information'!$B$5:$K$601,4,0)</f>
        <v>24</v>
      </c>
    </row>
    <row r="46" spans="2:14">
      <c r="B46" s="4">
        <v>14</v>
      </c>
      <c r="C46" s="3">
        <v>237</v>
      </c>
      <c r="D46" s="9">
        <v>1.8744444444444446E-2</v>
      </c>
      <c r="E46" t="str">
        <f>VLOOKUP(C46,'Runner information'!$B$5:$I$601,2,0)</f>
        <v>Schrahl, Philip</v>
      </c>
      <c r="F46" s="2" t="str">
        <f>VLOOKUP(C46,'Runner information'!$B$5:$J$601,3,0)</f>
        <v>M</v>
      </c>
      <c r="G46" s="2">
        <f>VLOOKUP(C46,'Runner information'!$B$5:$K$601,4,0)</f>
        <v>30</v>
      </c>
    </row>
    <row r="47" spans="2:14">
      <c r="B47" s="4">
        <v>19</v>
      </c>
      <c r="C47" s="3">
        <v>240</v>
      </c>
      <c r="D47" s="9">
        <v>1.9833796296296297E-2</v>
      </c>
      <c r="E47" t="str">
        <f>VLOOKUP(C47,'Runner information'!$B$5:$I$601,2,0)</f>
        <v>Voth, Noah</v>
      </c>
      <c r="F47" s="2" t="str">
        <f>VLOOKUP(C47,'Runner information'!$B$5:$J$601,3,0)</f>
        <v>M</v>
      </c>
      <c r="G47" s="2">
        <f>VLOOKUP(C47,'Runner information'!$B$5:$K$601,4,0)</f>
        <v>10</v>
      </c>
    </row>
    <row r="48" spans="2:14">
      <c r="B48" s="4">
        <v>20</v>
      </c>
      <c r="C48" s="3">
        <v>241</v>
      </c>
      <c r="D48" s="9">
        <v>1.9855787037037036E-2</v>
      </c>
      <c r="E48" t="str">
        <f>VLOOKUP(C48,'Runner information'!$B$5:$I$601,2,0)</f>
        <v>Voth, Philip</v>
      </c>
      <c r="F48" s="2" t="str">
        <f>VLOOKUP(C48,'Runner information'!$B$5:$J$601,3,0)</f>
        <v>M</v>
      </c>
      <c r="G48" s="2">
        <v>39</v>
      </c>
    </row>
    <row r="49" spans="2:7">
      <c r="B49" s="4">
        <v>21</v>
      </c>
      <c r="C49" s="3">
        <v>212</v>
      </c>
      <c r="D49" s="9">
        <v>2.0032175925925925E-2</v>
      </c>
      <c r="E49" t="str">
        <f>VLOOKUP(C49,'Runner information'!$B$5:$I$601,2,0)</f>
        <v>Buller, John</v>
      </c>
      <c r="F49" s="2" t="str">
        <f>VLOOKUP(C49,'Runner information'!$B$5:$J$601,3,0)</f>
        <v>M</v>
      </c>
      <c r="G49" s="2">
        <f>VLOOKUP(C49,'Runner information'!$B$5:$K$601,4,0)</f>
        <v>43</v>
      </c>
    </row>
    <row r="50" spans="2:7">
      <c r="B50" s="4">
        <v>23</v>
      </c>
      <c r="C50" s="3">
        <v>232</v>
      </c>
      <c r="D50" s="9">
        <v>2.0534722222222222E-2</v>
      </c>
      <c r="E50" t="str">
        <f>VLOOKUP(C50,'Runner information'!$B$5:$I$601,2,0)</f>
        <v>Reimer, Joshua</v>
      </c>
      <c r="F50" s="2" t="str">
        <f>VLOOKUP(C50,'Runner information'!$B$5:$J$601,3,0)</f>
        <v>M</v>
      </c>
      <c r="G50" s="2">
        <f>VLOOKUP(C50,'Runner information'!$B$5:$K$601,4,0)</f>
        <v>14</v>
      </c>
    </row>
    <row r="51" spans="2:7">
      <c r="B51" s="4">
        <v>24</v>
      </c>
      <c r="C51" s="3">
        <v>213</v>
      </c>
      <c r="D51" s="9">
        <v>2.0593634259259259E-2</v>
      </c>
      <c r="E51" t="str">
        <f>VLOOKUP(C51,'Runner information'!$B$5:$I$601,2,0)</f>
        <v>Buller, Sam</v>
      </c>
      <c r="F51" s="2" t="str">
        <f>VLOOKUP(C51,'Runner information'!$B$5:$J$601,3,0)</f>
        <v>M</v>
      </c>
      <c r="G51" s="2">
        <f>VLOOKUP(C51,'Runner information'!$B$5:$K$601,4,0)</f>
        <v>12</v>
      </c>
    </row>
    <row r="52" spans="2:7">
      <c r="B52" s="4">
        <v>31</v>
      </c>
      <c r="C52" s="3">
        <v>234</v>
      </c>
      <c r="D52" s="9">
        <v>2.3780439814814817E-2</v>
      </c>
      <c r="E52" t="str">
        <f>VLOOKUP(C52,'Runner information'!$B$5:$I$601,2,0)</f>
        <v>Runco, Evan</v>
      </c>
      <c r="F52" s="2" t="str">
        <f>VLOOKUP(C52,'Runner information'!$B$5:$J$601,3,0)</f>
        <v>M</v>
      </c>
      <c r="G52" s="2">
        <f>VLOOKUP(C52,'Runner information'!$B$5:$K$601,4,0)</f>
        <v>12</v>
      </c>
    </row>
    <row r="53" spans="2:7">
      <c r="B53" s="4">
        <v>36</v>
      </c>
      <c r="C53" s="3">
        <v>204</v>
      </c>
      <c r="D53" s="9">
        <v>2.5157754629629631E-2</v>
      </c>
      <c r="E53" t="str">
        <f>VLOOKUP(C53,'Runner information'!$B$5:$I$601,2,0)</f>
        <v>Boehs, Cory</v>
      </c>
      <c r="F53" s="2" t="str">
        <f>VLOOKUP(C53,'Runner information'!$B$5:$J$601,3,0)</f>
        <v>M</v>
      </c>
      <c r="G53" s="2">
        <f>VLOOKUP(C53,'Runner information'!$B$5:$K$601,4,0)</f>
        <v>32</v>
      </c>
    </row>
    <row r="54" spans="2:7">
      <c r="B54" s="4">
        <v>37</v>
      </c>
      <c r="C54" s="3">
        <v>244</v>
      </c>
      <c r="D54" s="9">
        <v>2.570914351851852E-2</v>
      </c>
      <c r="E54" t="str">
        <f>VLOOKUP(C54,'Runner information'!$B$5:$I$601,2,0)</f>
        <v>Rose, John</v>
      </c>
      <c r="F54" s="2" t="str">
        <f>VLOOKUP(C54,'Runner information'!$B$5:$J$601,3,0)</f>
        <v>M</v>
      </c>
      <c r="G54" s="2">
        <f>VLOOKUP(C54,'Runner information'!$B$5:$K$601,4,0)</f>
        <v>11</v>
      </c>
    </row>
    <row r="55" spans="2:7">
      <c r="B55" s="4">
        <v>41</v>
      </c>
      <c r="C55" s="3">
        <v>220</v>
      </c>
      <c r="D55" s="9">
        <v>2.7397453703703705E-2</v>
      </c>
      <c r="E55" t="str">
        <f>VLOOKUP(C55,'Runner information'!$B$5:$I$601,2,0)</f>
        <v>Hill, Brian</v>
      </c>
      <c r="F55" s="2" t="str">
        <f>VLOOKUP(C55,'Runner information'!$B$5:$J$601,3,0)</f>
        <v>M</v>
      </c>
      <c r="G55" s="2">
        <f>VLOOKUP(C55,'Runner information'!$B$5:$K$601,4,0)</f>
        <v>41</v>
      </c>
    </row>
    <row r="56" spans="2:7">
      <c r="B56" s="4">
        <v>43</v>
      </c>
      <c r="C56" s="3">
        <v>228</v>
      </c>
      <c r="D56" s="9">
        <v>2.8088657407407406E-2</v>
      </c>
      <c r="E56" t="str">
        <f>VLOOKUP(C56,'Runner information'!$B$5:$I$601,2,0)</f>
        <v>Osborn, Bob</v>
      </c>
      <c r="F56" s="2" t="str">
        <f>VLOOKUP(C56,'Runner information'!$B$5:$J$601,3,0)</f>
        <v>M</v>
      </c>
      <c r="G56" s="2">
        <f>VLOOKUP(C56,'Runner information'!$B$5:$K$601,4,0)</f>
        <v>61</v>
      </c>
    </row>
    <row r="57" spans="2:7">
      <c r="B57" s="4">
        <v>46</v>
      </c>
      <c r="C57" s="3">
        <v>218</v>
      </c>
      <c r="D57" s="9">
        <v>3.0545486111111114E-2</v>
      </c>
      <c r="E57" t="str">
        <f>VLOOKUP(C57,'Runner information'!$B$5:$I$601,2,0)</f>
        <v>Cox, Kaylen</v>
      </c>
      <c r="F57" s="2" t="str">
        <f>VLOOKUP(C57,'Runner information'!$B$5:$J$601,3,0)</f>
        <v>M</v>
      </c>
      <c r="G57" s="2">
        <f>VLOOKUP(C57,'Runner information'!$B$5:$K$601,4,0)</f>
        <v>5</v>
      </c>
    </row>
    <row r="58" spans="2:7">
      <c r="B58" s="4">
        <v>49</v>
      </c>
      <c r="C58" s="3">
        <v>253</v>
      </c>
      <c r="D58" s="9">
        <v>3.4789814814814815E-2</v>
      </c>
      <c r="E58" t="str">
        <f>VLOOKUP(C58,'Runner information'!$B$5:$I$601,2,0)</f>
        <v>Rolph, Mitch</v>
      </c>
      <c r="F58" s="2" t="str">
        <f>VLOOKUP(C58,'Runner information'!$B$5:$J$601,3,0)</f>
        <v>M</v>
      </c>
      <c r="G58" s="2">
        <f>VLOOKUP(C58,'Runner information'!$B$5:$K$601,4,0)</f>
        <v>23</v>
      </c>
    </row>
    <row r="59" spans="2:7">
      <c r="B59" s="4">
        <v>50</v>
      </c>
      <c r="F59" s="2"/>
      <c r="G59" s="2"/>
    </row>
    <row r="60" spans="2:7">
      <c r="B60" s="4">
        <v>51</v>
      </c>
      <c r="F60" s="2"/>
      <c r="G60" s="2"/>
    </row>
    <row r="61" spans="2:7">
      <c r="B61" s="4">
        <v>52</v>
      </c>
      <c r="F61" s="2"/>
      <c r="G61" s="2"/>
    </row>
    <row r="62" spans="2:7">
      <c r="B62" s="4">
        <v>53</v>
      </c>
      <c r="F62" s="2"/>
      <c r="G62" s="2"/>
    </row>
    <row r="63" spans="2:7">
      <c r="B63" s="4">
        <v>54</v>
      </c>
      <c r="F63" s="2"/>
      <c r="G63" s="2"/>
    </row>
    <row r="64" spans="2:7">
      <c r="B64" s="4">
        <v>55</v>
      </c>
      <c r="F64" s="2"/>
      <c r="G64" s="2"/>
    </row>
    <row r="65" spans="2:7">
      <c r="B65" s="4">
        <v>56</v>
      </c>
      <c r="F65" s="2"/>
      <c r="G65" s="2"/>
    </row>
    <row r="66" spans="2:7">
      <c r="B66" s="4">
        <v>57</v>
      </c>
      <c r="F66" s="2"/>
      <c r="G66" s="2"/>
    </row>
    <row r="67" spans="2:7">
      <c r="B67" s="4">
        <v>58</v>
      </c>
      <c r="F67" s="2"/>
      <c r="G67" s="2"/>
    </row>
    <row r="68" spans="2:7">
      <c r="B68" s="4">
        <v>59</v>
      </c>
      <c r="F68" s="2"/>
      <c r="G68" s="2"/>
    </row>
    <row r="69" spans="2:7">
      <c r="B69" s="4">
        <v>60</v>
      </c>
      <c r="F69" s="2"/>
      <c r="G69" s="2"/>
    </row>
    <row r="70" spans="2:7">
      <c r="B70" s="4">
        <v>61</v>
      </c>
      <c r="F70" s="2"/>
      <c r="G70" s="2"/>
    </row>
    <row r="71" spans="2:7">
      <c r="B71" s="4">
        <v>62</v>
      </c>
      <c r="F71" s="2"/>
      <c r="G71" s="2"/>
    </row>
    <row r="72" spans="2:7">
      <c r="B72" s="4">
        <v>63</v>
      </c>
      <c r="F72" s="2"/>
      <c r="G72" s="2"/>
    </row>
    <row r="73" spans="2:7">
      <c r="B73" s="4">
        <v>64</v>
      </c>
      <c r="F73" s="2"/>
      <c r="G73" s="2"/>
    </row>
    <row r="74" spans="2:7">
      <c r="B74" s="4">
        <v>65</v>
      </c>
      <c r="F74" s="2"/>
      <c r="G74" s="2"/>
    </row>
    <row r="75" spans="2:7">
      <c r="B75" s="4">
        <v>66</v>
      </c>
      <c r="F75" s="2"/>
      <c r="G75" s="2"/>
    </row>
    <row r="76" spans="2:7">
      <c r="B76" s="4">
        <v>67</v>
      </c>
      <c r="F76" s="2"/>
      <c r="G76" s="2"/>
    </row>
    <row r="77" spans="2:7">
      <c r="B77" s="4">
        <v>68</v>
      </c>
      <c r="F77" s="2"/>
      <c r="G77" s="2"/>
    </row>
    <row r="78" spans="2:7">
      <c r="B78" s="4">
        <v>69</v>
      </c>
      <c r="F78" s="2"/>
      <c r="G78" s="2"/>
    </row>
    <row r="79" spans="2:7">
      <c r="B79" s="4">
        <v>70</v>
      </c>
      <c r="F79" s="2"/>
      <c r="G79" s="2"/>
    </row>
    <row r="80" spans="2:7">
      <c r="B80" s="4">
        <v>71</v>
      </c>
      <c r="F80" s="2"/>
      <c r="G80" s="2"/>
    </row>
    <row r="81" spans="2:7">
      <c r="B81" s="4">
        <v>72</v>
      </c>
      <c r="F81" s="2"/>
      <c r="G81" s="2"/>
    </row>
    <row r="82" spans="2:7">
      <c r="B82" s="4">
        <v>73</v>
      </c>
      <c r="F82" s="2"/>
      <c r="G82" s="2"/>
    </row>
    <row r="83" spans="2:7">
      <c r="B83" s="4">
        <v>74</v>
      </c>
      <c r="F83" s="2"/>
      <c r="G83" s="2"/>
    </row>
    <row r="84" spans="2:7">
      <c r="B84" s="4">
        <v>75</v>
      </c>
      <c r="F84" s="2"/>
      <c r="G84" s="2"/>
    </row>
    <row r="85" spans="2:7">
      <c r="B85" s="4">
        <v>76</v>
      </c>
      <c r="F85" s="2"/>
      <c r="G85" s="2"/>
    </row>
  </sheetData>
  <autoFilter ref="B6:G6"/>
  <mergeCells count="2">
    <mergeCell ref="I5:K5"/>
    <mergeCell ref="M5:Q5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97"/>
  <sheetViews>
    <sheetView topLeftCell="A46" workbookViewId="0">
      <selection activeCell="E51" sqref="E51"/>
    </sheetView>
  </sheetViews>
  <sheetFormatPr defaultRowHeight="12.75"/>
  <cols>
    <col min="2" max="2" width="7.140625" style="2" customWidth="1"/>
    <col min="3" max="3" width="21.5703125" customWidth="1"/>
  </cols>
  <sheetData>
    <row r="2" spans="2:6" ht="18">
      <c r="C2" s="1" t="s">
        <v>0</v>
      </c>
      <c r="D2" s="1"/>
    </row>
    <row r="4" spans="2:6"/>
    <row r="5" spans="2:6">
      <c r="B5" s="4" t="s">
        <v>4</v>
      </c>
      <c r="C5" s="6" t="s">
        <v>1</v>
      </c>
      <c r="D5" s="6" t="s">
        <v>3</v>
      </c>
      <c r="E5" s="6" t="s">
        <v>2</v>
      </c>
      <c r="F5" s="6"/>
    </row>
    <row r="6" spans="2:6">
      <c r="B6" s="2">
        <v>201</v>
      </c>
      <c r="C6" t="s">
        <v>19</v>
      </c>
      <c r="D6" s="2" t="s">
        <v>6</v>
      </c>
      <c r="E6" s="2">
        <v>36</v>
      </c>
      <c r="F6" s="2"/>
    </row>
    <row r="7" spans="2:6">
      <c r="B7" s="2">
        <v>202</v>
      </c>
      <c r="C7" t="s">
        <v>20</v>
      </c>
      <c r="D7" s="2" t="s">
        <v>6</v>
      </c>
      <c r="E7" s="2">
        <v>27</v>
      </c>
      <c r="F7" s="2"/>
    </row>
    <row r="8" spans="2:6">
      <c r="B8" s="2">
        <v>203</v>
      </c>
      <c r="C8" t="s">
        <v>21</v>
      </c>
      <c r="D8" s="2" t="s">
        <v>6</v>
      </c>
      <c r="E8" s="2">
        <v>52</v>
      </c>
      <c r="F8" s="2"/>
    </row>
    <row r="9" spans="2:6">
      <c r="B9" s="2">
        <v>204</v>
      </c>
      <c r="C9" t="s">
        <v>22</v>
      </c>
      <c r="D9" s="2" t="s">
        <v>5</v>
      </c>
      <c r="E9" s="2">
        <v>32</v>
      </c>
      <c r="F9" s="2"/>
    </row>
    <row r="10" spans="2:6">
      <c r="B10" s="2">
        <v>205</v>
      </c>
      <c r="C10" t="s">
        <v>23</v>
      </c>
      <c r="D10" s="2" t="s">
        <v>6</v>
      </c>
      <c r="E10" s="2">
        <v>34</v>
      </c>
      <c r="F10" s="2"/>
    </row>
    <row r="11" spans="2:6">
      <c r="B11" s="2">
        <v>206</v>
      </c>
      <c r="C11" t="s">
        <v>24</v>
      </c>
      <c r="D11" s="2" t="s">
        <v>6</v>
      </c>
      <c r="E11" s="2">
        <v>8</v>
      </c>
      <c r="F11" s="2"/>
    </row>
    <row r="12" spans="2:6">
      <c r="B12" s="2">
        <v>207</v>
      </c>
      <c r="C12" t="s">
        <v>25</v>
      </c>
      <c r="D12" s="2" t="s">
        <v>5</v>
      </c>
      <c r="E12" s="2">
        <v>6</v>
      </c>
      <c r="F12" s="2"/>
    </row>
    <row r="13" spans="2:6">
      <c r="B13" s="2">
        <v>208</v>
      </c>
      <c r="C13" t="s">
        <v>26</v>
      </c>
      <c r="D13" s="2" t="s">
        <v>6</v>
      </c>
      <c r="E13" s="2">
        <v>35</v>
      </c>
      <c r="F13" s="2"/>
    </row>
    <row r="14" spans="2:6">
      <c r="B14" s="2">
        <v>209</v>
      </c>
      <c r="C14" t="s">
        <v>27</v>
      </c>
      <c r="D14" s="2" t="s">
        <v>6</v>
      </c>
      <c r="E14" s="2">
        <v>12</v>
      </c>
      <c r="F14" s="2"/>
    </row>
    <row r="15" spans="2:6">
      <c r="B15" s="2">
        <v>210</v>
      </c>
      <c r="C15" t="s">
        <v>28</v>
      </c>
      <c r="D15" s="2" t="s">
        <v>5</v>
      </c>
      <c r="E15" s="2">
        <v>39</v>
      </c>
      <c r="F15" s="2"/>
    </row>
    <row r="16" spans="2:6">
      <c r="B16" s="2">
        <v>211</v>
      </c>
      <c r="C16" t="s">
        <v>29</v>
      </c>
      <c r="D16" s="2" t="s">
        <v>6</v>
      </c>
      <c r="E16" s="2">
        <v>40</v>
      </c>
      <c r="F16" s="2"/>
    </row>
    <row r="17" spans="2:6">
      <c r="B17" s="2">
        <v>212</v>
      </c>
      <c r="C17" t="s">
        <v>30</v>
      </c>
      <c r="D17" s="2" t="s">
        <v>5</v>
      </c>
      <c r="E17" s="2">
        <v>43</v>
      </c>
      <c r="F17" s="2"/>
    </row>
    <row r="18" spans="2:6">
      <c r="B18" s="2">
        <v>213</v>
      </c>
      <c r="C18" t="s">
        <v>31</v>
      </c>
      <c r="D18" s="2" t="s">
        <v>5</v>
      </c>
      <c r="E18" s="2">
        <v>12</v>
      </c>
      <c r="F18" s="2"/>
    </row>
    <row r="19" spans="2:6">
      <c r="B19" s="2">
        <v>214</v>
      </c>
      <c r="C19" t="s">
        <v>32</v>
      </c>
      <c r="D19" s="2" t="s">
        <v>6</v>
      </c>
      <c r="E19" s="2">
        <v>11</v>
      </c>
      <c r="F19" s="2"/>
    </row>
    <row r="20" spans="2:6">
      <c r="B20" s="2">
        <v>215</v>
      </c>
      <c r="C20" t="s">
        <v>33</v>
      </c>
      <c r="D20" s="2" t="s">
        <v>5</v>
      </c>
      <c r="E20" s="2">
        <v>46</v>
      </c>
      <c r="F20" s="2"/>
    </row>
    <row r="21" spans="2:6">
      <c r="B21" s="2">
        <v>216</v>
      </c>
      <c r="C21" t="s">
        <v>34</v>
      </c>
      <c r="D21" s="2" t="s">
        <v>5</v>
      </c>
      <c r="E21" s="2">
        <v>14</v>
      </c>
    </row>
    <row r="22" spans="2:6">
      <c r="B22" s="2">
        <v>217</v>
      </c>
      <c r="C22" t="s">
        <v>35</v>
      </c>
      <c r="D22" s="2" t="s">
        <v>6</v>
      </c>
      <c r="E22" s="2">
        <v>28</v>
      </c>
    </row>
    <row r="23" spans="2:6">
      <c r="B23" s="2">
        <v>218</v>
      </c>
      <c r="C23" t="s">
        <v>36</v>
      </c>
      <c r="D23" s="2" t="s">
        <v>5</v>
      </c>
      <c r="E23" s="2">
        <v>5</v>
      </c>
    </row>
    <row r="24" spans="2:6">
      <c r="B24" s="2">
        <v>219</v>
      </c>
      <c r="C24" t="s">
        <v>37</v>
      </c>
      <c r="D24" s="2" t="s">
        <v>6</v>
      </c>
      <c r="E24" s="2">
        <v>28</v>
      </c>
    </row>
    <row r="25" spans="2:6">
      <c r="B25" s="2">
        <v>220</v>
      </c>
      <c r="C25" t="s">
        <v>38</v>
      </c>
      <c r="D25" s="2" t="s">
        <v>5</v>
      </c>
      <c r="E25" s="2">
        <v>41</v>
      </c>
    </row>
    <row r="26" spans="2:6">
      <c r="B26" s="2">
        <v>221</v>
      </c>
      <c r="C26" t="s">
        <v>39</v>
      </c>
      <c r="D26" s="2" t="s">
        <v>6</v>
      </c>
      <c r="E26" s="2">
        <v>58</v>
      </c>
    </row>
    <row r="27" spans="2:6">
      <c r="B27" s="2">
        <v>222</v>
      </c>
      <c r="C27" t="s">
        <v>40</v>
      </c>
      <c r="D27" s="2" t="s">
        <v>6</v>
      </c>
      <c r="E27" s="2">
        <v>49</v>
      </c>
    </row>
    <row r="28" spans="2:6">
      <c r="B28" s="2">
        <v>223</v>
      </c>
      <c r="C28" t="s">
        <v>41</v>
      </c>
      <c r="D28" s="2" t="s">
        <v>6</v>
      </c>
      <c r="E28" s="2">
        <v>36</v>
      </c>
    </row>
    <row r="29" spans="2:6">
      <c r="B29" s="2">
        <v>224</v>
      </c>
      <c r="C29" t="s">
        <v>42</v>
      </c>
      <c r="D29" s="2" t="s">
        <v>6</v>
      </c>
      <c r="E29" s="2">
        <v>63</v>
      </c>
    </row>
    <row r="30" spans="2:6">
      <c r="B30" s="2">
        <v>225</v>
      </c>
      <c r="C30" t="s">
        <v>43</v>
      </c>
      <c r="D30" s="2" t="s">
        <v>6</v>
      </c>
      <c r="E30" s="2">
        <v>31</v>
      </c>
    </row>
    <row r="31" spans="2:6">
      <c r="B31" s="2">
        <v>226</v>
      </c>
      <c r="C31" t="s">
        <v>44</v>
      </c>
      <c r="D31" s="2" t="s">
        <v>6</v>
      </c>
      <c r="E31" s="2">
        <v>31</v>
      </c>
    </row>
    <row r="32" spans="2:6">
      <c r="B32" s="2">
        <v>227</v>
      </c>
      <c r="C32" t="s">
        <v>45</v>
      </c>
      <c r="D32" s="2" t="s">
        <v>6</v>
      </c>
      <c r="E32" s="2">
        <v>15</v>
      </c>
    </row>
    <row r="33" spans="2:5">
      <c r="B33" s="2">
        <v>228</v>
      </c>
      <c r="C33" t="s">
        <v>46</v>
      </c>
      <c r="D33" s="2" t="s">
        <v>5</v>
      </c>
      <c r="E33" s="2">
        <v>61</v>
      </c>
    </row>
    <row r="34" spans="2:5">
      <c r="B34" s="2">
        <v>229</v>
      </c>
      <c r="C34" t="s">
        <v>47</v>
      </c>
      <c r="D34" s="2" t="s">
        <v>6</v>
      </c>
      <c r="E34" s="2">
        <v>38</v>
      </c>
    </row>
    <row r="35" spans="2:5">
      <c r="B35" s="2">
        <v>230</v>
      </c>
      <c r="C35" t="s">
        <v>48</v>
      </c>
      <c r="D35" s="2" t="s">
        <v>5</v>
      </c>
      <c r="E35" s="2">
        <v>30</v>
      </c>
    </row>
    <row r="36" spans="2:5">
      <c r="B36" s="2">
        <v>231</v>
      </c>
      <c r="C36" t="s">
        <v>49</v>
      </c>
      <c r="D36" s="2" t="s">
        <v>6</v>
      </c>
      <c r="E36" s="2">
        <v>11</v>
      </c>
    </row>
    <row r="37" spans="2:5">
      <c r="B37" s="2">
        <v>232</v>
      </c>
      <c r="C37" t="s">
        <v>50</v>
      </c>
      <c r="D37" s="2" t="s">
        <v>5</v>
      </c>
      <c r="E37" s="2">
        <v>14</v>
      </c>
    </row>
    <row r="38" spans="2:5">
      <c r="B38" s="2">
        <v>233</v>
      </c>
      <c r="C38" t="s">
        <v>51</v>
      </c>
      <c r="D38" s="2" t="s">
        <v>5</v>
      </c>
      <c r="E38" s="2">
        <v>14</v>
      </c>
    </row>
    <row r="39" spans="2:5">
      <c r="B39" s="2">
        <v>234</v>
      </c>
      <c r="C39" t="s">
        <v>52</v>
      </c>
      <c r="D39" s="2" t="s">
        <v>5</v>
      </c>
      <c r="E39" s="2">
        <v>12</v>
      </c>
    </row>
    <row r="40" spans="2:5">
      <c r="B40" s="2">
        <v>235</v>
      </c>
      <c r="C40" t="s">
        <v>53</v>
      </c>
      <c r="D40" s="2" t="s">
        <v>6</v>
      </c>
      <c r="E40" s="2">
        <v>34</v>
      </c>
    </row>
    <row r="41" spans="2:5">
      <c r="B41" s="2">
        <v>236</v>
      </c>
      <c r="C41" t="s">
        <v>54</v>
      </c>
      <c r="D41" s="2" t="s">
        <v>6</v>
      </c>
      <c r="E41" s="2">
        <v>21</v>
      </c>
    </row>
    <row r="42" spans="2:5">
      <c r="B42" s="2">
        <v>237</v>
      </c>
      <c r="C42" t="s">
        <v>55</v>
      </c>
      <c r="D42" s="2" t="s">
        <v>5</v>
      </c>
      <c r="E42" s="2">
        <v>30</v>
      </c>
    </row>
    <row r="43" spans="2:5">
      <c r="B43" s="2">
        <v>238</v>
      </c>
      <c r="C43" t="s">
        <v>56</v>
      </c>
      <c r="D43" s="2" t="s">
        <v>6</v>
      </c>
      <c r="E43" s="2">
        <v>10</v>
      </c>
    </row>
    <row r="44" spans="2:5">
      <c r="B44" s="2">
        <v>239</v>
      </c>
      <c r="C44" t="s">
        <v>57</v>
      </c>
      <c r="D44" s="2" t="s">
        <v>5</v>
      </c>
      <c r="E44" s="2">
        <v>24</v>
      </c>
    </row>
    <row r="45" spans="2:5">
      <c r="B45" s="2">
        <v>240</v>
      </c>
      <c r="C45" t="s">
        <v>58</v>
      </c>
      <c r="D45" s="2" t="s">
        <v>5</v>
      </c>
      <c r="E45" s="2">
        <v>10</v>
      </c>
    </row>
    <row r="46" spans="2:5">
      <c r="B46" s="2">
        <v>241</v>
      </c>
      <c r="C46" t="s">
        <v>59</v>
      </c>
      <c r="D46" s="2" t="s">
        <v>5</v>
      </c>
      <c r="E46" s="2">
        <v>25</v>
      </c>
    </row>
    <row r="47" spans="2:5">
      <c r="B47" s="2">
        <v>242</v>
      </c>
      <c r="C47" t="s">
        <v>60</v>
      </c>
      <c r="D47" s="2" t="s">
        <v>6</v>
      </c>
      <c r="E47" s="2">
        <v>47</v>
      </c>
    </row>
    <row r="48" spans="2:5">
      <c r="B48" s="2">
        <v>243</v>
      </c>
      <c r="C48" t="s">
        <v>61</v>
      </c>
      <c r="D48" s="2" t="s">
        <v>5</v>
      </c>
      <c r="E48" s="2">
        <v>29</v>
      </c>
    </row>
    <row r="49" spans="2:5">
      <c r="B49" s="2">
        <v>244</v>
      </c>
      <c r="C49" t="s">
        <v>62</v>
      </c>
      <c r="D49" s="2" t="s">
        <v>5</v>
      </c>
      <c r="E49" s="2">
        <v>11</v>
      </c>
    </row>
    <row r="50" spans="2:5">
      <c r="B50" s="2">
        <v>245</v>
      </c>
      <c r="C50" t="s">
        <v>63</v>
      </c>
      <c r="D50" s="2" t="s">
        <v>6</v>
      </c>
      <c r="E50" s="2">
        <v>19</v>
      </c>
    </row>
    <row r="51" spans="2:5">
      <c r="B51" s="2">
        <v>246</v>
      </c>
      <c r="C51" t="s">
        <v>64</v>
      </c>
      <c r="D51" s="2" t="s">
        <v>6</v>
      </c>
      <c r="E51" s="2">
        <v>38</v>
      </c>
    </row>
    <row r="52" spans="2:5">
      <c r="B52" s="2">
        <v>247</v>
      </c>
      <c r="C52" t="s">
        <v>65</v>
      </c>
      <c r="D52" s="2" t="s">
        <v>6</v>
      </c>
      <c r="E52" s="2">
        <v>35</v>
      </c>
    </row>
    <row r="53" spans="2:5">
      <c r="B53" s="2">
        <v>248</v>
      </c>
      <c r="C53" t="s">
        <v>66</v>
      </c>
      <c r="D53" s="2" t="s">
        <v>5</v>
      </c>
      <c r="E53" s="2">
        <v>14</v>
      </c>
    </row>
    <row r="54" spans="2:5">
      <c r="B54" s="2">
        <v>249</v>
      </c>
      <c r="C54" t="s">
        <v>67</v>
      </c>
      <c r="D54" s="2" t="s">
        <v>6</v>
      </c>
      <c r="E54" s="2">
        <v>16</v>
      </c>
    </row>
    <row r="55" spans="2:5">
      <c r="B55" s="2">
        <v>250</v>
      </c>
      <c r="C55" t="s">
        <v>68</v>
      </c>
      <c r="D55" s="2" t="s">
        <v>6</v>
      </c>
      <c r="E55" s="2">
        <v>45</v>
      </c>
    </row>
    <row r="56" spans="2:5">
      <c r="B56" s="2">
        <v>251</v>
      </c>
      <c r="C56" t="s">
        <v>69</v>
      </c>
      <c r="D56" s="2" t="s">
        <v>5</v>
      </c>
      <c r="E56" s="2">
        <v>47</v>
      </c>
    </row>
    <row r="57" spans="2:5">
      <c r="B57" s="2">
        <v>252</v>
      </c>
      <c r="C57" t="s">
        <v>70</v>
      </c>
      <c r="D57" s="2" t="s">
        <v>6</v>
      </c>
      <c r="E57" s="2">
        <v>42</v>
      </c>
    </row>
    <row r="58" spans="2:5">
      <c r="B58" s="2">
        <v>253</v>
      </c>
      <c r="C58" t="s">
        <v>71</v>
      </c>
      <c r="D58" s="2" t="s">
        <v>5</v>
      </c>
      <c r="E58" s="2">
        <v>23</v>
      </c>
    </row>
    <row r="59" spans="2:5">
      <c r="B59" s="2">
        <v>254</v>
      </c>
      <c r="C59" t="s">
        <v>72</v>
      </c>
      <c r="D59" s="2" t="s">
        <v>6</v>
      </c>
      <c r="E59" s="2">
        <v>30</v>
      </c>
    </row>
    <row r="60" spans="2:5">
      <c r="B60" s="2">
        <v>255</v>
      </c>
      <c r="C60" t="s">
        <v>73</v>
      </c>
      <c r="D60" s="2" t="s">
        <v>5</v>
      </c>
      <c r="E60" s="2">
        <v>31</v>
      </c>
    </row>
    <row r="61" spans="2:5">
      <c r="B61" s="2">
        <v>256</v>
      </c>
      <c r="C61" t="s">
        <v>74</v>
      </c>
      <c r="D61" s="2" t="s">
        <v>5</v>
      </c>
      <c r="E61" s="2">
        <v>31</v>
      </c>
    </row>
    <row r="62" spans="2:5">
      <c r="B62" s="2">
        <v>257</v>
      </c>
    </row>
    <row r="63" spans="2:5">
      <c r="B63" s="2">
        <v>258</v>
      </c>
    </row>
    <row r="64" spans="2:5">
      <c r="B64" s="2">
        <v>259</v>
      </c>
    </row>
    <row r="65" spans="2:2">
      <c r="B65" s="2">
        <v>260</v>
      </c>
    </row>
    <row r="66" spans="2:2">
      <c r="B66" s="2">
        <v>261</v>
      </c>
    </row>
    <row r="67" spans="2:2">
      <c r="B67" s="2">
        <v>262</v>
      </c>
    </row>
    <row r="68" spans="2:2">
      <c r="B68" s="2">
        <v>263</v>
      </c>
    </row>
    <row r="69" spans="2:2">
      <c r="B69" s="2">
        <v>264</v>
      </c>
    </row>
    <row r="70" spans="2:2">
      <c r="B70" s="2">
        <v>265</v>
      </c>
    </row>
    <row r="71" spans="2:2">
      <c r="B71" s="2">
        <v>266</v>
      </c>
    </row>
    <row r="72" spans="2:2">
      <c r="B72" s="2">
        <v>267</v>
      </c>
    </row>
    <row r="73" spans="2:2">
      <c r="B73" s="2">
        <v>268</v>
      </c>
    </row>
    <row r="74" spans="2:2">
      <c r="B74" s="2">
        <v>269</v>
      </c>
    </row>
    <row r="75" spans="2:2">
      <c r="B75" s="2">
        <v>270</v>
      </c>
    </row>
    <row r="76" spans="2:2">
      <c r="B76" s="2">
        <v>271</v>
      </c>
    </row>
    <row r="77" spans="2:2">
      <c r="B77" s="2">
        <v>272</v>
      </c>
    </row>
    <row r="78" spans="2:2">
      <c r="B78" s="2">
        <v>273</v>
      </c>
    </row>
    <row r="79" spans="2:2">
      <c r="B79" s="2">
        <v>274</v>
      </c>
    </row>
    <row r="80" spans="2:2">
      <c r="B80" s="2">
        <v>275</v>
      </c>
    </row>
    <row r="97" spans="2:2">
      <c r="B97" t="s">
        <v>10</v>
      </c>
    </row>
  </sheetData>
  <phoneticPr fontId="0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Runner information</vt:lpstr>
      <vt:lpstr>Results!Print_Area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 Nowak</dc:creator>
  <cp:lastModifiedBy>Linda</cp:lastModifiedBy>
  <cp:lastPrinted>2013-10-26T03:02:10Z</cp:lastPrinted>
  <dcterms:created xsi:type="dcterms:W3CDTF">2010-07-23T05:57:35Z</dcterms:created>
  <dcterms:modified xsi:type="dcterms:W3CDTF">2014-04-08T02:59:36Z</dcterms:modified>
</cp:coreProperties>
</file>