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amalizzio\github\dateroll\dateroll\tests\"/>
    </mc:Choice>
  </mc:AlternateContent>
  <xr:revisionPtr revIDLastSave="0" documentId="13_ncr:1_{3CEF1614-A49D-4CED-82B4-026C979CE450}" xr6:coauthVersionLast="47" xr6:coauthVersionMax="47" xr10:uidLastSave="{00000000-0000-0000-0000-000000000000}"/>
  <bookViews>
    <workbookView xWindow="-120" yWindow="-120" windowWidth="29040" windowHeight="15720" xr2:uid="{41C17D60-4722-4875-B647-88904F0DF0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5" i="1" l="1"/>
  <c r="P44" i="1"/>
  <c r="P43" i="1"/>
  <c r="P42" i="1"/>
  <c r="P41" i="1"/>
  <c r="P40" i="1"/>
  <c r="P38" i="1"/>
  <c r="P39" i="1"/>
  <c r="P37" i="1"/>
  <c r="P36" i="1"/>
  <c r="J31" i="1"/>
  <c r="K2" i="1"/>
  <c r="J2" i="1"/>
  <c r="I2" i="1"/>
  <c r="O3" i="1"/>
  <c r="O4" i="1"/>
  <c r="O5" i="1"/>
  <c r="O7" i="1"/>
  <c r="O8" i="1"/>
  <c r="O9" i="1"/>
  <c r="O10" i="1"/>
  <c r="O11" i="1"/>
  <c r="O12" i="1"/>
  <c r="O13" i="1"/>
  <c r="O16" i="1"/>
  <c r="O17" i="1"/>
  <c r="O18" i="1"/>
  <c r="O19" i="1"/>
  <c r="O20" i="1"/>
  <c r="O21" i="1"/>
  <c r="O22" i="1"/>
  <c r="O26" i="1"/>
  <c r="O27" i="1"/>
  <c r="O28" i="1"/>
  <c r="O29" i="1"/>
  <c r="O2" i="1"/>
  <c r="P22" i="1"/>
  <c r="P23" i="1"/>
  <c r="P24" i="1"/>
  <c r="P25" i="1"/>
  <c r="P21" i="1"/>
  <c r="J29" i="1"/>
  <c r="P29" i="1" s="1"/>
  <c r="J30" i="1"/>
  <c r="P30" i="1" s="1"/>
  <c r="K31" i="1"/>
  <c r="P31" i="1" s="1"/>
  <c r="J32" i="1"/>
  <c r="P32" i="1" s="1"/>
  <c r="J33" i="1"/>
  <c r="K33" i="1" s="1"/>
  <c r="P33" i="1" s="1"/>
  <c r="P20" i="1"/>
  <c r="P12" i="1"/>
  <c r="P9" i="1"/>
  <c r="P8" i="1"/>
  <c r="P6" i="1"/>
  <c r="J13" i="1"/>
  <c r="P13" i="1" s="1"/>
  <c r="J12" i="1"/>
  <c r="K3" i="1"/>
  <c r="P3" i="1" s="1"/>
  <c r="J11" i="1"/>
  <c r="K11" i="1" s="1"/>
  <c r="P11" i="1" s="1"/>
  <c r="J7" i="1"/>
  <c r="K7" i="1" s="1"/>
  <c r="L7" i="1" s="1"/>
  <c r="M7" i="1" s="1"/>
  <c r="P7" i="1" s="1"/>
  <c r="J6" i="1"/>
  <c r="K6" i="1" s="1"/>
  <c r="I3" i="1"/>
  <c r="I4" i="1"/>
  <c r="P4" i="1" s="1"/>
  <c r="I5" i="1"/>
  <c r="P5" i="1" s="1"/>
  <c r="I6" i="1"/>
  <c r="I7" i="1"/>
  <c r="I8" i="1"/>
  <c r="I9" i="1"/>
  <c r="I10" i="1"/>
  <c r="J10" i="1" s="1"/>
  <c r="K10" i="1" s="1"/>
  <c r="P10" i="1" s="1"/>
  <c r="I11" i="1"/>
  <c r="I12" i="1"/>
  <c r="I13" i="1"/>
  <c r="I14" i="1"/>
  <c r="J14" i="1" s="1"/>
  <c r="K14" i="1" s="1"/>
  <c r="P14" i="1" s="1"/>
  <c r="I15" i="1"/>
  <c r="J15" i="1" s="1"/>
  <c r="K15" i="1" s="1"/>
  <c r="L15" i="1" s="1"/>
  <c r="M15" i="1" s="1"/>
  <c r="P15" i="1" s="1"/>
  <c r="I16" i="1"/>
  <c r="J16" i="1" s="1"/>
  <c r="P16" i="1" s="1"/>
  <c r="I17" i="1"/>
  <c r="J17" i="1" s="1"/>
  <c r="P17" i="1" s="1"/>
  <c r="I18" i="1"/>
  <c r="P18" i="1" s="1"/>
  <c r="I19" i="1"/>
  <c r="P19" i="1" s="1"/>
  <c r="I20" i="1"/>
  <c r="I21" i="1"/>
  <c r="I22" i="1"/>
  <c r="I23" i="1"/>
  <c r="I24" i="1"/>
  <c r="I25" i="1"/>
  <c r="I26" i="1"/>
  <c r="J26" i="1" s="1"/>
  <c r="K26" i="1" s="1"/>
  <c r="L26" i="1" s="1"/>
  <c r="P26" i="1" s="1"/>
  <c r="I27" i="1"/>
  <c r="J27" i="1" s="1"/>
  <c r="K27" i="1" s="1"/>
  <c r="L27" i="1" s="1"/>
  <c r="P27" i="1" s="1"/>
  <c r="I28" i="1"/>
  <c r="J28" i="1" s="1"/>
  <c r="P28" i="1" s="1"/>
  <c r="I29" i="1"/>
  <c r="I30" i="1"/>
  <c r="I31" i="1"/>
  <c r="I32" i="1"/>
  <c r="I33" i="1"/>
  <c r="J3" i="1"/>
  <c r="P2" i="1"/>
  <c r="H3" i="1"/>
  <c r="H4" i="1"/>
  <c r="H5" i="1"/>
  <c r="H6" i="1"/>
  <c r="O6" i="1" s="1"/>
  <c r="H7" i="1"/>
  <c r="H8" i="1"/>
  <c r="H9" i="1"/>
  <c r="H10" i="1"/>
  <c r="H11" i="1"/>
  <c r="H12" i="1"/>
  <c r="H13" i="1"/>
  <c r="H14" i="1"/>
  <c r="O14" i="1" s="1"/>
  <c r="H15" i="1"/>
  <c r="O15" i="1" s="1"/>
  <c r="H16" i="1"/>
  <c r="H17" i="1"/>
  <c r="H18" i="1"/>
  <c r="H19" i="1"/>
  <c r="H20" i="1"/>
  <c r="H21" i="1"/>
  <c r="H22" i="1"/>
  <c r="H23" i="1"/>
  <c r="O23" i="1" s="1"/>
  <c r="H24" i="1"/>
  <c r="O24" i="1" s="1"/>
  <c r="H25" i="1"/>
  <c r="O25" i="1" s="1"/>
  <c r="H26" i="1"/>
  <c r="H27" i="1"/>
  <c r="H28" i="1"/>
  <c r="H29" i="1"/>
  <c r="H30" i="1"/>
  <c r="O30" i="1" s="1"/>
  <c r="H31" i="1"/>
  <c r="O31" i="1" s="1"/>
  <c r="H32" i="1"/>
  <c r="O32" i="1" s="1"/>
  <c r="H33" i="1"/>
  <c r="O33" i="1" s="1"/>
  <c r="H2" i="1"/>
</calcChain>
</file>

<file path=xl/sharedStrings.xml><?xml version="1.0" encoding="utf-8"?>
<sst xmlns="http://schemas.openxmlformats.org/spreadsheetml/2006/main" count="153" uniqueCount="31">
  <si>
    <t>sign</t>
  </si>
  <si>
    <t>unit</t>
  </si>
  <si>
    <t>num</t>
  </si>
  <si>
    <t>cal</t>
  </si>
  <si>
    <t>mod</t>
  </si>
  <si>
    <t>bd</t>
  </si>
  <si>
    <t>from</t>
  </si>
  <si>
    <t>1/1 is not always a holiday! If 1/1 is on sat or sun then the following Monday is</t>
  </si>
  <si>
    <t>+</t>
  </si>
  <si>
    <t>-</t>
  </si>
  <si>
    <t>|WEuNY</t>
  </si>
  <si>
    <t>step 1</t>
  </si>
  <si>
    <t>step 4</t>
  </si>
  <si>
    <t>final</t>
  </si>
  <si>
    <t>step 2</t>
  </si>
  <si>
    <t>DurationString</t>
  </si>
  <si>
    <t>ParserString</t>
  </si>
  <si>
    <t>/MOD</t>
  </si>
  <si>
    <t>blue are bouncers with /MODod</t>
  </si>
  <si>
    <t>step 3</t>
  </si>
  <si>
    <t>step 5</t>
  </si>
  <si>
    <t>d</t>
  </si>
  <si>
    <t>w</t>
  </si>
  <si>
    <t>m</t>
  </si>
  <si>
    <t>y</t>
  </si>
  <si>
    <t>q</t>
  </si>
  <si>
    <t>others?</t>
  </si>
  <si>
    <t>5y4q3m2w1d</t>
  </si>
  <si>
    <t>5y4q3m2w1d0bd</t>
  </si>
  <si>
    <t>combos</t>
  </si>
  <si>
    <t>^ another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</si>
</sst>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mm/dd/yy\ ddd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  <font>
      <b/>
      <sz val="11"/>
      <color theme="8" tint="-0.249977111117893"/>
      <name val="Consolas"/>
      <family val="3"/>
    </font>
    <font>
      <sz val="11"/>
      <color theme="8" tint="-0.249977111117893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168" fontId="3" fillId="0" borderId="0" xfId="0" applyNumberFormat="1" applyFont="1" applyFill="1" applyAlignment="1">
      <alignment horizontal="center"/>
    </xf>
    <xf numFmtId="3" fontId="2" fillId="0" borderId="0" xfId="1" applyNumberFormat="1" applyFont="1" applyFill="1" applyAlignment="1">
      <alignment horizontal="center"/>
    </xf>
    <xf numFmtId="37" fontId="2" fillId="0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0" fontId="2" fillId="0" borderId="0" xfId="0" applyFont="1" applyFill="1"/>
    <xf numFmtId="0" fontId="3" fillId="0" borderId="0" xfId="0" applyFont="1" applyFill="1"/>
    <xf numFmtId="168" fontId="3" fillId="0" borderId="0" xfId="0" applyNumberFormat="1" applyFont="1" applyFill="1"/>
    <xf numFmtId="3" fontId="3" fillId="0" borderId="0" xfId="1" applyNumberFormat="1" applyFont="1" applyFill="1" applyAlignment="1">
      <alignment horizontal="center"/>
    </xf>
    <xf numFmtId="37" fontId="3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8" fontId="3" fillId="0" borderId="0" xfId="0" applyNumberFormat="1" applyFont="1" applyFill="1" applyAlignment="1">
      <alignment horizontal="left"/>
    </xf>
    <xf numFmtId="168" fontId="2" fillId="0" borderId="0" xfId="0" applyNumberFormat="1" applyFont="1" applyFill="1" applyAlignment="1">
      <alignment horizontal="left"/>
    </xf>
    <xf numFmtId="168" fontId="2" fillId="0" borderId="0" xfId="0" applyNumberFormat="1" applyFont="1" applyFill="1"/>
    <xf numFmtId="168" fontId="4" fillId="0" borderId="0" xfId="0" applyNumberFormat="1" applyFont="1" applyFill="1" applyAlignment="1">
      <alignment horizontal="center"/>
    </xf>
    <xf numFmtId="168" fontId="4" fillId="0" borderId="0" xfId="0" applyNumberFormat="1" applyFont="1" applyFill="1"/>
    <xf numFmtId="168" fontId="5" fillId="0" borderId="0" xfId="0" applyNumberFormat="1" applyFont="1" applyFill="1" applyAlignment="1">
      <alignment horizontal="center"/>
    </xf>
    <xf numFmtId="168" fontId="5" fillId="0" borderId="0" xfId="0" applyNumberFormat="1" applyFont="1" applyFill="1" applyAlignment="1">
      <alignment horizontal="left"/>
    </xf>
    <xf numFmtId="37" fontId="3" fillId="0" borderId="0" xfId="0" applyNumberFormat="1" applyFont="1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6ADB-7E64-45E0-975D-93E86FEC3C09}">
  <dimension ref="B1:S56"/>
  <sheetViews>
    <sheetView tabSelected="1" topLeftCell="A16" zoomScaleNormal="100" workbookViewId="0">
      <selection activeCell="L34" sqref="L34"/>
    </sheetView>
  </sheetViews>
  <sheetFormatPr defaultRowHeight="15" x14ac:dyDescent="0.25"/>
  <cols>
    <col min="1" max="1" width="8.140625" style="7" bestFit="1" customWidth="1"/>
    <col min="2" max="2" width="19.85546875" style="1" customWidth="1"/>
    <col min="3" max="3" width="7.7109375" style="9" customWidth="1"/>
    <col min="4" max="4" width="10.28515625" style="10" customWidth="1"/>
    <col min="5" max="7" width="10.28515625" style="11" customWidth="1"/>
    <col min="8" max="8" width="19.140625" style="14" customWidth="1"/>
    <col min="9" max="9" width="14.85546875" style="14" bestFit="1" customWidth="1"/>
    <col min="10" max="12" width="17.7109375" style="13" customWidth="1"/>
    <col min="13" max="13" width="14.85546875" style="7" bestFit="1" customWidth="1"/>
    <col min="14" max="14" width="2.7109375" style="7" customWidth="1"/>
    <col min="15" max="15" width="26.7109375" style="7" bestFit="1" customWidth="1"/>
    <col min="16" max="16" width="17.5703125" style="7" customWidth="1"/>
    <col min="17" max="16384" width="9.140625" style="7"/>
  </cols>
  <sheetData>
    <row r="1" spans="2:16" x14ac:dyDescent="0.25">
      <c r="B1" s="5" t="s">
        <v>6</v>
      </c>
      <c r="C1" s="2" t="s">
        <v>0</v>
      </c>
      <c r="D1" s="3" t="s">
        <v>2</v>
      </c>
      <c r="E1" s="4" t="s">
        <v>1</v>
      </c>
      <c r="F1" s="4" t="s">
        <v>3</v>
      </c>
      <c r="G1" s="4" t="s">
        <v>4</v>
      </c>
      <c r="H1" s="15" t="s">
        <v>15</v>
      </c>
      <c r="I1" s="15" t="s">
        <v>11</v>
      </c>
      <c r="J1" s="12" t="s">
        <v>14</v>
      </c>
      <c r="K1" s="12" t="s">
        <v>19</v>
      </c>
      <c r="L1" s="12" t="s">
        <v>12</v>
      </c>
      <c r="M1" s="6" t="s">
        <v>20</v>
      </c>
      <c r="N1" s="6"/>
      <c r="O1" s="6" t="s">
        <v>16</v>
      </c>
      <c r="P1" s="6" t="s">
        <v>13</v>
      </c>
    </row>
    <row r="2" spans="2:16" x14ac:dyDescent="0.25">
      <c r="B2" s="1">
        <v>45284</v>
      </c>
      <c r="C2" s="9" t="s">
        <v>8</v>
      </c>
      <c r="D2" s="10">
        <v>0</v>
      </c>
      <c r="E2" s="11" t="s">
        <v>5</v>
      </c>
      <c r="F2" s="11" t="s">
        <v>10</v>
      </c>
      <c r="H2" s="14" t="str">
        <f>C2&amp;D2&amp;E2&amp;F2&amp;G2</f>
        <v>+0bd|WEuNY</v>
      </c>
      <c r="I2" s="14">
        <f>B2</f>
        <v>45284</v>
      </c>
      <c r="J2" s="1">
        <f>B2+1</f>
        <v>45285</v>
      </c>
      <c r="K2" s="5">
        <f>J2+1</f>
        <v>45286</v>
      </c>
      <c r="L2" s="1"/>
      <c r="O2" s="8" t="str">
        <f>TEXT(B2,"MM/DD/YY")&amp;H2</f>
        <v>12/24/23+0bd|WEuNY</v>
      </c>
      <c r="P2" s="8">
        <f>K2</f>
        <v>45286</v>
      </c>
    </row>
    <row r="3" spans="2:16" x14ac:dyDescent="0.25">
      <c r="B3" s="1">
        <v>45291</v>
      </c>
      <c r="C3" s="9" t="s">
        <v>8</v>
      </c>
      <c r="D3" s="10">
        <v>0</v>
      </c>
      <c r="E3" s="11" t="s">
        <v>5</v>
      </c>
      <c r="F3" s="11" t="s">
        <v>10</v>
      </c>
      <c r="H3" s="14" t="str">
        <f>C3&amp;D3&amp;E3&amp;F3&amp;G3</f>
        <v>+0bd|WEuNY</v>
      </c>
      <c r="I3" s="14">
        <f t="shared" ref="I3:I33" si="0">B3</f>
        <v>45291</v>
      </c>
      <c r="J3" s="1">
        <f>B3+1</f>
        <v>45292</v>
      </c>
      <c r="K3" s="5">
        <f>J3+1</f>
        <v>45293</v>
      </c>
      <c r="L3" s="1"/>
      <c r="O3" s="8" t="str">
        <f t="shared" ref="O3:O33" si="1">TEXT(B3,"MM/DD/YY")&amp;H3</f>
        <v>12/31/23+0bd|WEuNY</v>
      </c>
      <c r="P3" s="8">
        <f>K3</f>
        <v>45293</v>
      </c>
    </row>
    <row r="4" spans="2:16" x14ac:dyDescent="0.25">
      <c r="B4" s="1">
        <v>45362</v>
      </c>
      <c r="C4" s="9" t="s">
        <v>8</v>
      </c>
      <c r="D4" s="10">
        <v>0</v>
      </c>
      <c r="E4" s="11" t="s">
        <v>5</v>
      </c>
      <c r="F4" s="11" t="s">
        <v>10</v>
      </c>
      <c r="H4" s="14" t="str">
        <f>C4&amp;D4&amp;E4&amp;F4&amp;G4</f>
        <v>+0bd|WEuNY</v>
      </c>
      <c r="I4" s="15">
        <f t="shared" si="0"/>
        <v>45362</v>
      </c>
      <c r="J4" s="1"/>
      <c r="K4" s="1"/>
      <c r="L4" s="1"/>
      <c r="O4" s="8" t="str">
        <f t="shared" si="1"/>
        <v>03/11/24+0bd|WEuNY</v>
      </c>
      <c r="P4" s="8">
        <f>I4</f>
        <v>45362</v>
      </c>
    </row>
    <row r="5" spans="2:16" x14ac:dyDescent="0.25">
      <c r="B5" s="1">
        <v>45412</v>
      </c>
      <c r="C5" s="9" t="s">
        <v>8</v>
      </c>
      <c r="D5" s="10">
        <v>0</v>
      </c>
      <c r="E5" s="11" t="s">
        <v>5</v>
      </c>
      <c r="F5" s="11" t="s">
        <v>10</v>
      </c>
      <c r="H5" s="14" t="str">
        <f>C5&amp;D5&amp;E5&amp;F5&amp;G5</f>
        <v>+0bd|WEuNY</v>
      </c>
      <c r="I5" s="15">
        <f t="shared" si="0"/>
        <v>45412</v>
      </c>
      <c r="J5" s="1"/>
      <c r="K5" s="1"/>
      <c r="L5" s="1"/>
      <c r="O5" s="8" t="str">
        <f t="shared" si="1"/>
        <v>04/30/24+0bd|WEuNY</v>
      </c>
      <c r="P5" s="8">
        <f>I5</f>
        <v>45412</v>
      </c>
    </row>
    <row r="6" spans="2:16" x14ac:dyDescent="0.25">
      <c r="B6" s="1">
        <v>45284</v>
      </c>
      <c r="C6" s="9" t="s">
        <v>8</v>
      </c>
      <c r="D6" s="10">
        <v>0</v>
      </c>
      <c r="E6" s="11" t="s">
        <v>5</v>
      </c>
      <c r="F6" s="11" t="s">
        <v>10</v>
      </c>
      <c r="G6" s="11" t="s">
        <v>17</v>
      </c>
      <c r="H6" s="14" t="str">
        <f>C6&amp;D6&amp;E6&amp;F6&amp;G6</f>
        <v>+0bd|WEuNY/MOD</v>
      </c>
      <c r="I6" s="14">
        <f t="shared" si="0"/>
        <v>45284</v>
      </c>
      <c r="J6" s="1">
        <f>B6+1</f>
        <v>45285</v>
      </c>
      <c r="K6" s="5">
        <f>J6+1</f>
        <v>45286</v>
      </c>
      <c r="L6" s="1"/>
      <c r="O6" s="8" t="str">
        <f t="shared" si="1"/>
        <v>12/24/23+0bd|WEuNY/MOD</v>
      </c>
      <c r="P6" s="8">
        <f>K6</f>
        <v>45286</v>
      </c>
    </row>
    <row r="7" spans="2:16" x14ac:dyDescent="0.25">
      <c r="B7" s="1">
        <v>45291</v>
      </c>
      <c r="C7" s="9" t="s">
        <v>8</v>
      </c>
      <c r="D7" s="10">
        <v>0</v>
      </c>
      <c r="E7" s="11" t="s">
        <v>5</v>
      </c>
      <c r="F7" s="11" t="s">
        <v>10</v>
      </c>
      <c r="G7" s="11" t="s">
        <v>17</v>
      </c>
      <c r="H7" s="14" t="str">
        <f>C7&amp;D7&amp;E7&amp;F7&amp;G7</f>
        <v>+0bd|WEuNY/MOD</v>
      </c>
      <c r="I7" s="14">
        <f t="shared" si="0"/>
        <v>45291</v>
      </c>
      <c r="J7" s="1">
        <f>B7+1</f>
        <v>45292</v>
      </c>
      <c r="K7" s="19">
        <f>J7-1</f>
        <v>45291</v>
      </c>
      <c r="L7" s="19">
        <f>K7-1</f>
        <v>45290</v>
      </c>
      <c r="M7" s="18">
        <f>L7-1</f>
        <v>45289</v>
      </c>
      <c r="N7" s="16"/>
      <c r="O7" s="8" t="str">
        <f t="shared" si="1"/>
        <v>12/31/23+0bd|WEuNY/MOD</v>
      </c>
      <c r="P7" s="8">
        <f>M7</f>
        <v>45289</v>
      </c>
    </row>
    <row r="8" spans="2:16" x14ac:dyDescent="0.25">
      <c r="B8" s="1">
        <v>45362</v>
      </c>
      <c r="C8" s="9" t="s">
        <v>8</v>
      </c>
      <c r="D8" s="10">
        <v>0</v>
      </c>
      <c r="E8" s="11" t="s">
        <v>5</v>
      </c>
      <c r="F8" s="11" t="s">
        <v>10</v>
      </c>
      <c r="G8" s="11" t="s">
        <v>17</v>
      </c>
      <c r="H8" s="14" t="str">
        <f>C8&amp;D8&amp;E8&amp;F8&amp;G8</f>
        <v>+0bd|WEuNY/MOD</v>
      </c>
      <c r="I8" s="15">
        <f t="shared" si="0"/>
        <v>45362</v>
      </c>
      <c r="J8" s="1"/>
      <c r="K8" s="1"/>
      <c r="L8" s="1"/>
      <c r="O8" s="8" t="str">
        <f t="shared" si="1"/>
        <v>03/11/24+0bd|WEuNY/MOD</v>
      </c>
      <c r="P8" s="8">
        <f>I8</f>
        <v>45362</v>
      </c>
    </row>
    <row r="9" spans="2:16" x14ac:dyDescent="0.25">
      <c r="B9" s="1">
        <v>45412</v>
      </c>
      <c r="C9" s="9" t="s">
        <v>8</v>
      </c>
      <c r="D9" s="10">
        <v>0</v>
      </c>
      <c r="E9" s="11" t="s">
        <v>5</v>
      </c>
      <c r="F9" s="11" t="s">
        <v>10</v>
      </c>
      <c r="G9" s="11" t="s">
        <v>17</v>
      </c>
      <c r="H9" s="14" t="str">
        <f>C9&amp;D9&amp;E9&amp;F9&amp;G9</f>
        <v>+0bd|WEuNY/MOD</v>
      </c>
      <c r="I9" s="15">
        <f t="shared" si="0"/>
        <v>45412</v>
      </c>
      <c r="J9" s="1"/>
      <c r="K9" s="1"/>
      <c r="L9" s="1"/>
      <c r="O9" s="8" t="str">
        <f t="shared" si="1"/>
        <v>04/30/24+0bd|WEuNY/MOD</v>
      </c>
      <c r="P9" s="8">
        <f>I9</f>
        <v>45412</v>
      </c>
    </row>
    <row r="10" spans="2:16" x14ac:dyDescent="0.25">
      <c r="B10" s="1">
        <v>45284</v>
      </c>
      <c r="C10" s="9" t="s">
        <v>8</v>
      </c>
      <c r="D10" s="10">
        <v>1</v>
      </c>
      <c r="E10" s="11" t="s">
        <v>5</v>
      </c>
      <c r="F10" s="11" t="s">
        <v>10</v>
      </c>
      <c r="H10" s="14" t="str">
        <f>C10&amp;D10&amp;E10&amp;F10&amp;G10</f>
        <v>+1bd|WEuNY</v>
      </c>
      <c r="I10" s="14">
        <f t="shared" si="0"/>
        <v>45284</v>
      </c>
      <c r="J10" s="1">
        <f>I10+1</f>
        <v>45285</v>
      </c>
      <c r="K10" s="5">
        <f>J10+1</f>
        <v>45286</v>
      </c>
      <c r="L10" s="1"/>
      <c r="O10" s="8" t="str">
        <f t="shared" si="1"/>
        <v>12/24/23+1bd|WEuNY</v>
      </c>
      <c r="P10" s="8">
        <f>K10</f>
        <v>45286</v>
      </c>
    </row>
    <row r="11" spans="2:16" x14ac:dyDescent="0.25">
      <c r="B11" s="1">
        <v>45291</v>
      </c>
      <c r="C11" s="9" t="s">
        <v>8</v>
      </c>
      <c r="D11" s="10">
        <v>1</v>
      </c>
      <c r="E11" s="11" t="s">
        <v>5</v>
      </c>
      <c r="F11" s="11" t="s">
        <v>10</v>
      </c>
      <c r="H11" s="14" t="str">
        <f>C11&amp;D11&amp;E11&amp;F11&amp;G11</f>
        <v>+1bd|WEuNY</v>
      </c>
      <c r="I11" s="14">
        <f t="shared" si="0"/>
        <v>45291</v>
      </c>
      <c r="J11" s="1">
        <f>I11+1</f>
        <v>45292</v>
      </c>
      <c r="K11" s="5">
        <f>J11+1</f>
        <v>45293</v>
      </c>
      <c r="L11" s="1"/>
      <c r="O11" s="8" t="str">
        <f t="shared" si="1"/>
        <v>12/31/23+1bd|WEuNY</v>
      </c>
      <c r="P11" s="8">
        <f>K11</f>
        <v>45293</v>
      </c>
    </row>
    <row r="12" spans="2:16" x14ac:dyDescent="0.25">
      <c r="B12" s="1">
        <v>45362</v>
      </c>
      <c r="C12" s="9" t="s">
        <v>8</v>
      </c>
      <c r="D12" s="10">
        <v>1</v>
      </c>
      <c r="E12" s="11" t="s">
        <v>5</v>
      </c>
      <c r="F12" s="11" t="s">
        <v>10</v>
      </c>
      <c r="H12" s="14" t="str">
        <f>C12&amp;D12&amp;E12&amp;F12&amp;G12</f>
        <v>+1bd|WEuNY</v>
      </c>
      <c r="I12" s="14">
        <f t="shared" si="0"/>
        <v>45362</v>
      </c>
      <c r="J12" s="5">
        <f>I12+1</f>
        <v>45363</v>
      </c>
      <c r="K12" s="1"/>
      <c r="L12" s="1"/>
      <c r="O12" s="8" t="str">
        <f t="shared" si="1"/>
        <v>03/11/24+1bd|WEuNY</v>
      </c>
      <c r="P12" s="8">
        <f>J12</f>
        <v>45363</v>
      </c>
    </row>
    <row r="13" spans="2:16" x14ac:dyDescent="0.25">
      <c r="B13" s="1">
        <v>45412</v>
      </c>
      <c r="C13" s="9" t="s">
        <v>8</v>
      </c>
      <c r="D13" s="10">
        <v>1</v>
      </c>
      <c r="E13" s="11" t="s">
        <v>5</v>
      </c>
      <c r="F13" s="11" t="s">
        <v>10</v>
      </c>
      <c r="H13" s="14" t="str">
        <f>C13&amp;D13&amp;E13&amp;F13&amp;G13</f>
        <v>+1bd|WEuNY</v>
      </c>
      <c r="I13" s="14">
        <f t="shared" si="0"/>
        <v>45412</v>
      </c>
      <c r="J13" s="5">
        <f>I13+1</f>
        <v>45413</v>
      </c>
      <c r="K13" s="1"/>
      <c r="L13" s="1"/>
      <c r="O13" s="8" t="str">
        <f t="shared" si="1"/>
        <v>04/30/24+1bd|WEuNY</v>
      </c>
      <c r="P13" s="8">
        <f>J13</f>
        <v>45413</v>
      </c>
    </row>
    <row r="14" spans="2:16" x14ac:dyDescent="0.25">
      <c r="B14" s="1">
        <v>45284</v>
      </c>
      <c r="C14" s="9" t="s">
        <v>8</v>
      </c>
      <c r="D14" s="10">
        <v>1</v>
      </c>
      <c r="E14" s="11" t="s">
        <v>5</v>
      </c>
      <c r="F14" s="11" t="s">
        <v>10</v>
      </c>
      <c r="G14" s="11" t="s">
        <v>17</v>
      </c>
      <c r="H14" s="14" t="str">
        <f>C14&amp;D14&amp;E14&amp;F14&amp;G14</f>
        <v>+1bd|WEuNY/MOD</v>
      </c>
      <c r="I14" s="14">
        <f t="shared" si="0"/>
        <v>45284</v>
      </c>
      <c r="J14" s="1">
        <f>I14+1</f>
        <v>45285</v>
      </c>
      <c r="K14" s="5">
        <f>J14+1</f>
        <v>45286</v>
      </c>
      <c r="L14" s="1"/>
      <c r="O14" s="8" t="str">
        <f t="shared" si="1"/>
        <v>12/24/23+1bd|WEuNY/MOD</v>
      </c>
      <c r="P14" s="8">
        <f>K14</f>
        <v>45286</v>
      </c>
    </row>
    <row r="15" spans="2:16" x14ac:dyDescent="0.25">
      <c r="B15" s="1">
        <v>45291</v>
      </c>
      <c r="C15" s="9" t="s">
        <v>8</v>
      </c>
      <c r="D15" s="10">
        <v>1</v>
      </c>
      <c r="E15" s="11" t="s">
        <v>5</v>
      </c>
      <c r="F15" s="11" t="s">
        <v>10</v>
      </c>
      <c r="G15" s="11" t="s">
        <v>17</v>
      </c>
      <c r="H15" s="14" t="str">
        <f>C15&amp;D15&amp;E15&amp;F15&amp;G15</f>
        <v>+1bd|WEuNY/MOD</v>
      </c>
      <c r="I15" s="14">
        <f t="shared" si="0"/>
        <v>45291</v>
      </c>
      <c r="J15" s="1">
        <f>I15+1</f>
        <v>45292</v>
      </c>
      <c r="K15" s="1">
        <f>J15-1</f>
        <v>45291</v>
      </c>
      <c r="L15" s="19">
        <f>K15-1</f>
        <v>45290</v>
      </c>
      <c r="M15" s="18">
        <f>L15-1</f>
        <v>45289</v>
      </c>
      <c r="O15" s="8" t="str">
        <f t="shared" si="1"/>
        <v>12/31/23+1bd|WEuNY/MOD</v>
      </c>
      <c r="P15" s="8">
        <f>M15</f>
        <v>45289</v>
      </c>
    </row>
    <row r="16" spans="2:16" x14ac:dyDescent="0.25">
      <c r="B16" s="1">
        <v>45362</v>
      </c>
      <c r="C16" s="9" t="s">
        <v>8</v>
      </c>
      <c r="D16" s="10">
        <v>1</v>
      </c>
      <c r="E16" s="11" t="s">
        <v>5</v>
      </c>
      <c r="F16" s="11" t="s">
        <v>10</v>
      </c>
      <c r="G16" s="11" t="s">
        <v>17</v>
      </c>
      <c r="H16" s="14" t="str">
        <f>C16&amp;D16&amp;E16&amp;F16&amp;G16</f>
        <v>+1bd|WEuNY/MOD</v>
      </c>
      <c r="I16" s="14">
        <f t="shared" si="0"/>
        <v>45362</v>
      </c>
      <c r="J16" s="5">
        <f>I16+1</f>
        <v>45363</v>
      </c>
      <c r="K16" s="1"/>
      <c r="L16" s="1"/>
      <c r="O16" s="8" t="str">
        <f t="shared" si="1"/>
        <v>03/11/24+1bd|WEuNY/MOD</v>
      </c>
      <c r="P16" s="8">
        <f>J16</f>
        <v>45363</v>
      </c>
    </row>
    <row r="17" spans="2:19" x14ac:dyDescent="0.25">
      <c r="B17" s="1">
        <v>45412</v>
      </c>
      <c r="C17" s="9" t="s">
        <v>8</v>
      </c>
      <c r="D17" s="10">
        <v>1</v>
      </c>
      <c r="E17" s="11" t="s">
        <v>5</v>
      </c>
      <c r="F17" s="11" t="s">
        <v>10</v>
      </c>
      <c r="G17" s="11" t="s">
        <v>17</v>
      </c>
      <c r="H17" s="14" t="str">
        <f>C17&amp;D17&amp;E17&amp;F17&amp;G17</f>
        <v>+1bd|WEuNY/MOD</v>
      </c>
      <c r="I17" s="14">
        <f t="shared" si="0"/>
        <v>45412</v>
      </c>
      <c r="J17" s="5">
        <f>I17+1</f>
        <v>45413</v>
      </c>
      <c r="K17" s="1"/>
      <c r="L17" s="1"/>
      <c r="O17" s="8" t="str">
        <f t="shared" si="1"/>
        <v>04/30/24+1bd|WEuNY/MOD</v>
      </c>
      <c r="P17" s="8">
        <f>J17</f>
        <v>45413</v>
      </c>
    </row>
    <row r="18" spans="2:19" x14ac:dyDescent="0.25">
      <c r="B18" s="1">
        <v>44921</v>
      </c>
      <c r="C18" s="9" t="s">
        <v>9</v>
      </c>
      <c r="D18" s="10">
        <v>0</v>
      </c>
      <c r="E18" s="11" t="s">
        <v>5</v>
      </c>
      <c r="F18" s="11" t="s">
        <v>10</v>
      </c>
      <c r="H18" s="14" t="str">
        <f>C18&amp;D18&amp;E18&amp;F18&amp;G18</f>
        <v>-0bd|WEuNY</v>
      </c>
      <c r="I18" s="15">
        <f t="shared" si="0"/>
        <v>44921</v>
      </c>
      <c r="J18" s="1"/>
      <c r="K18" s="1"/>
      <c r="L18" s="1"/>
      <c r="O18" s="8" t="str">
        <f t="shared" si="1"/>
        <v>12/26/22-0bd|WEuNY</v>
      </c>
      <c r="P18" s="8">
        <f>I18</f>
        <v>44921</v>
      </c>
    </row>
    <row r="19" spans="2:19" x14ac:dyDescent="0.25">
      <c r="B19" s="1">
        <v>43983</v>
      </c>
      <c r="C19" s="9" t="s">
        <v>9</v>
      </c>
      <c r="D19" s="10">
        <v>0</v>
      </c>
      <c r="E19" s="11" t="s">
        <v>5</v>
      </c>
      <c r="F19" s="11" t="s">
        <v>10</v>
      </c>
      <c r="H19" s="14" t="str">
        <f>C19&amp;D19&amp;E19&amp;F19&amp;G19</f>
        <v>-0bd|WEuNY</v>
      </c>
      <c r="I19" s="15">
        <f t="shared" si="0"/>
        <v>43983</v>
      </c>
      <c r="J19" s="1"/>
      <c r="K19" s="1"/>
      <c r="L19" s="1"/>
      <c r="O19" s="8" t="str">
        <f t="shared" si="1"/>
        <v>06/01/20-0bd|WEuNY</v>
      </c>
      <c r="P19" s="8">
        <f t="shared" ref="P19:P20" si="2">I19</f>
        <v>43983</v>
      </c>
    </row>
    <row r="20" spans="2:19" x14ac:dyDescent="0.25">
      <c r="B20" s="1">
        <v>45363</v>
      </c>
      <c r="C20" s="9" t="s">
        <v>9</v>
      </c>
      <c r="D20" s="10">
        <v>0</v>
      </c>
      <c r="E20" s="11" t="s">
        <v>5</v>
      </c>
      <c r="F20" s="11" t="s">
        <v>10</v>
      </c>
      <c r="H20" s="14" t="str">
        <f>C20&amp;D20&amp;E20&amp;F20&amp;G20</f>
        <v>-0bd|WEuNY</v>
      </c>
      <c r="I20" s="15">
        <f t="shared" si="0"/>
        <v>45363</v>
      </c>
      <c r="J20" s="1"/>
      <c r="K20" s="1"/>
      <c r="L20" s="1"/>
      <c r="O20" s="8" t="str">
        <f t="shared" si="1"/>
        <v>03/12/24-0bd|WEuNY</v>
      </c>
      <c r="P20" s="8">
        <f t="shared" si="2"/>
        <v>45363</v>
      </c>
    </row>
    <row r="21" spans="2:19" x14ac:dyDescent="0.25">
      <c r="B21" s="1">
        <v>45413</v>
      </c>
      <c r="C21" s="9" t="s">
        <v>9</v>
      </c>
      <c r="D21" s="10">
        <v>0</v>
      </c>
      <c r="E21" s="11" t="s">
        <v>5</v>
      </c>
      <c r="F21" s="11" t="s">
        <v>10</v>
      </c>
      <c r="H21" s="14" t="str">
        <f>C21&amp;D21&amp;E21&amp;F21&amp;G21</f>
        <v>-0bd|WEuNY</v>
      </c>
      <c r="I21" s="15">
        <f t="shared" si="0"/>
        <v>45413</v>
      </c>
      <c r="J21" s="1"/>
      <c r="K21" s="1"/>
      <c r="L21" s="1"/>
      <c r="O21" s="8" t="str">
        <f t="shared" si="1"/>
        <v>05/01/24-0bd|WEuNY</v>
      </c>
      <c r="P21" s="8">
        <f>I21</f>
        <v>45413</v>
      </c>
    </row>
    <row r="22" spans="2:19" x14ac:dyDescent="0.25">
      <c r="B22" s="1">
        <v>44921</v>
      </c>
      <c r="C22" s="9" t="s">
        <v>9</v>
      </c>
      <c r="D22" s="10">
        <v>0</v>
      </c>
      <c r="E22" s="11" t="s">
        <v>5</v>
      </c>
      <c r="F22" s="11" t="s">
        <v>10</v>
      </c>
      <c r="G22" s="11" t="s">
        <v>17</v>
      </c>
      <c r="H22" s="14" t="str">
        <f>C22&amp;D22&amp;E22&amp;F22&amp;G22</f>
        <v>-0bd|WEuNY/MOD</v>
      </c>
      <c r="I22" s="15">
        <f t="shared" si="0"/>
        <v>44921</v>
      </c>
      <c r="J22" s="1"/>
      <c r="K22" s="1"/>
      <c r="L22" s="1"/>
      <c r="O22" s="8" t="str">
        <f t="shared" si="1"/>
        <v>12/26/22-0bd|WEuNY/MOD</v>
      </c>
      <c r="P22" s="8">
        <f t="shared" ref="P22:P25" si="3">I22</f>
        <v>44921</v>
      </c>
      <c r="S22" s="20" t="s">
        <v>18</v>
      </c>
    </row>
    <row r="23" spans="2:19" x14ac:dyDescent="0.25">
      <c r="B23" s="1">
        <v>43983</v>
      </c>
      <c r="C23" s="9" t="s">
        <v>9</v>
      </c>
      <c r="D23" s="10">
        <v>0</v>
      </c>
      <c r="E23" s="11" t="s">
        <v>5</v>
      </c>
      <c r="F23" s="11" t="s">
        <v>10</v>
      </c>
      <c r="G23" s="11" t="s">
        <v>17</v>
      </c>
      <c r="H23" s="14" t="str">
        <f>C23&amp;D23&amp;E23&amp;F23&amp;G23</f>
        <v>-0bd|WEuNY/MOD</v>
      </c>
      <c r="I23" s="15">
        <f t="shared" si="0"/>
        <v>43983</v>
      </c>
      <c r="J23" s="1"/>
      <c r="K23" s="1"/>
      <c r="L23" s="1"/>
      <c r="O23" s="8" t="str">
        <f t="shared" si="1"/>
        <v>06/01/20-0bd|WEuNY/MOD</v>
      </c>
      <c r="P23" s="8">
        <f t="shared" si="3"/>
        <v>43983</v>
      </c>
    </row>
    <row r="24" spans="2:19" x14ac:dyDescent="0.25">
      <c r="B24" s="1">
        <v>45363</v>
      </c>
      <c r="C24" s="9" t="s">
        <v>9</v>
      </c>
      <c r="D24" s="10">
        <v>0</v>
      </c>
      <c r="E24" s="11" t="s">
        <v>5</v>
      </c>
      <c r="F24" s="11" t="s">
        <v>10</v>
      </c>
      <c r="G24" s="11" t="s">
        <v>17</v>
      </c>
      <c r="H24" s="14" t="str">
        <f>C24&amp;D24&amp;E24&amp;F24&amp;G24</f>
        <v>-0bd|WEuNY/MOD</v>
      </c>
      <c r="I24" s="15">
        <f t="shared" si="0"/>
        <v>45363</v>
      </c>
      <c r="J24" s="1"/>
      <c r="K24" s="1"/>
      <c r="L24" s="1"/>
      <c r="O24" s="8" t="str">
        <f t="shared" si="1"/>
        <v>03/12/24-0bd|WEuNY/MOD</v>
      </c>
      <c r="P24" s="8">
        <f t="shared" si="3"/>
        <v>45363</v>
      </c>
    </row>
    <row r="25" spans="2:19" x14ac:dyDescent="0.25">
      <c r="B25" s="1">
        <v>45413</v>
      </c>
      <c r="C25" s="9" t="s">
        <v>9</v>
      </c>
      <c r="D25" s="10">
        <v>0</v>
      </c>
      <c r="E25" s="11" t="s">
        <v>5</v>
      </c>
      <c r="F25" s="11" t="s">
        <v>10</v>
      </c>
      <c r="G25" s="11" t="s">
        <v>17</v>
      </c>
      <c r="H25" s="14" t="str">
        <f>C25&amp;D25&amp;E25&amp;F25&amp;G25</f>
        <v>-0bd|WEuNY/MOD</v>
      </c>
      <c r="I25" s="15">
        <f t="shared" si="0"/>
        <v>45413</v>
      </c>
      <c r="J25" s="1"/>
      <c r="K25" s="1"/>
      <c r="L25" s="1"/>
      <c r="O25" s="8" t="str">
        <f t="shared" si="1"/>
        <v>05/01/24-0bd|WEuNY/MOD</v>
      </c>
      <c r="P25" s="8">
        <f t="shared" si="3"/>
        <v>45413</v>
      </c>
    </row>
    <row r="26" spans="2:19" x14ac:dyDescent="0.25">
      <c r="B26" s="1">
        <v>44921</v>
      </c>
      <c r="C26" s="9" t="s">
        <v>9</v>
      </c>
      <c r="D26" s="10">
        <v>1</v>
      </c>
      <c r="E26" s="11" t="s">
        <v>5</v>
      </c>
      <c r="F26" s="11" t="s">
        <v>10</v>
      </c>
      <c r="H26" s="14" t="str">
        <f>C26&amp;D26&amp;E26&amp;F26&amp;G26</f>
        <v>-1bd|WEuNY</v>
      </c>
      <c r="I26" s="14">
        <f t="shared" si="0"/>
        <v>44921</v>
      </c>
      <c r="J26" s="1">
        <f>I26-1</f>
        <v>44920</v>
      </c>
      <c r="K26" s="1">
        <f>J26-1</f>
        <v>44919</v>
      </c>
      <c r="L26" s="5">
        <f>K26-1</f>
        <v>44918</v>
      </c>
      <c r="O26" s="8" t="str">
        <f t="shared" si="1"/>
        <v>12/26/22-1bd|WEuNY</v>
      </c>
      <c r="P26" s="8">
        <f>L26</f>
        <v>44918</v>
      </c>
    </row>
    <row r="27" spans="2:19" x14ac:dyDescent="0.25">
      <c r="B27" s="1">
        <v>43983</v>
      </c>
      <c r="C27" s="9" t="s">
        <v>9</v>
      </c>
      <c r="D27" s="10">
        <v>1</v>
      </c>
      <c r="E27" s="11" t="s">
        <v>5</v>
      </c>
      <c r="F27" s="11" t="s">
        <v>10</v>
      </c>
      <c r="H27" s="14" t="str">
        <f>C27&amp;D27&amp;E27&amp;F27&amp;G27</f>
        <v>-1bd|WEuNY</v>
      </c>
      <c r="I27" s="14">
        <f t="shared" si="0"/>
        <v>43983</v>
      </c>
      <c r="J27" s="1">
        <f>I27-1</f>
        <v>43982</v>
      </c>
      <c r="K27" s="1">
        <f>J27-1</f>
        <v>43981</v>
      </c>
      <c r="L27" s="5">
        <f>K27-1</f>
        <v>43980</v>
      </c>
      <c r="O27" s="8" t="str">
        <f t="shared" si="1"/>
        <v>06/01/20-1bd|WEuNY</v>
      </c>
      <c r="P27" s="8">
        <f>L27</f>
        <v>43980</v>
      </c>
    </row>
    <row r="28" spans="2:19" x14ac:dyDescent="0.25">
      <c r="B28" s="1">
        <v>45363</v>
      </c>
      <c r="C28" s="9" t="s">
        <v>9</v>
      </c>
      <c r="D28" s="10">
        <v>1</v>
      </c>
      <c r="E28" s="11" t="s">
        <v>5</v>
      </c>
      <c r="F28" s="11" t="s">
        <v>10</v>
      </c>
      <c r="H28" s="14" t="str">
        <f>C28&amp;D28&amp;E28&amp;F28&amp;G28</f>
        <v>-1bd|WEuNY</v>
      </c>
      <c r="I28" s="14">
        <f t="shared" si="0"/>
        <v>45363</v>
      </c>
      <c r="J28" s="5">
        <f>I28-1</f>
        <v>45362</v>
      </c>
      <c r="K28" s="1"/>
      <c r="L28" s="1"/>
      <c r="O28" s="8" t="str">
        <f t="shared" si="1"/>
        <v>03/12/24-1bd|WEuNY</v>
      </c>
      <c r="P28" s="8">
        <f>J28</f>
        <v>45362</v>
      </c>
    </row>
    <row r="29" spans="2:19" x14ac:dyDescent="0.25">
      <c r="B29" s="1">
        <v>45413</v>
      </c>
      <c r="C29" s="9" t="s">
        <v>9</v>
      </c>
      <c r="D29" s="10">
        <v>1</v>
      </c>
      <c r="E29" s="11" t="s">
        <v>5</v>
      </c>
      <c r="F29" s="11" t="s">
        <v>10</v>
      </c>
      <c r="H29" s="14" t="str">
        <f>C29&amp;D29&amp;E29&amp;F29&amp;G29</f>
        <v>-1bd|WEuNY</v>
      </c>
      <c r="I29" s="14">
        <f t="shared" si="0"/>
        <v>45413</v>
      </c>
      <c r="J29" s="5">
        <f t="shared" ref="J29:J33" si="4">I29-1</f>
        <v>45412</v>
      </c>
      <c r="K29" s="1"/>
      <c r="L29" s="1"/>
      <c r="O29" s="8" t="str">
        <f t="shared" si="1"/>
        <v>05/01/24-1bd|WEuNY</v>
      </c>
      <c r="P29" s="8">
        <f t="shared" ref="P29:P30" si="5">J29</f>
        <v>45412</v>
      </c>
    </row>
    <row r="30" spans="2:19" x14ac:dyDescent="0.25">
      <c r="B30" s="1">
        <v>44921</v>
      </c>
      <c r="C30" s="9" t="s">
        <v>9</v>
      </c>
      <c r="D30" s="10">
        <v>1</v>
      </c>
      <c r="E30" s="11" t="s">
        <v>5</v>
      </c>
      <c r="F30" s="11" t="s">
        <v>10</v>
      </c>
      <c r="G30" s="11" t="s">
        <v>17</v>
      </c>
      <c r="H30" s="14" t="str">
        <f>C30&amp;D30&amp;E30&amp;F30&amp;G30</f>
        <v>-1bd|WEuNY/MOD</v>
      </c>
      <c r="I30" s="14">
        <f t="shared" si="0"/>
        <v>44921</v>
      </c>
      <c r="J30" s="5">
        <f t="shared" si="4"/>
        <v>44920</v>
      </c>
      <c r="K30" s="1"/>
      <c r="L30" s="1"/>
      <c r="O30" s="8" t="str">
        <f t="shared" si="1"/>
        <v>12/26/22-1bd|WEuNY/MOD</v>
      </c>
      <c r="P30" s="8">
        <f t="shared" si="5"/>
        <v>44920</v>
      </c>
    </row>
    <row r="31" spans="2:19" x14ac:dyDescent="0.25">
      <c r="B31" s="1">
        <v>43983</v>
      </c>
      <c r="C31" s="9" t="s">
        <v>9</v>
      </c>
      <c r="D31" s="10">
        <v>1</v>
      </c>
      <c r="E31" s="11" t="s">
        <v>5</v>
      </c>
      <c r="F31" s="11" t="s">
        <v>10</v>
      </c>
      <c r="G31" s="11" t="s">
        <v>17</v>
      </c>
      <c r="H31" s="14" t="str">
        <f>C31&amp;D31&amp;E31&amp;F31&amp;G31</f>
        <v>-1bd|WEuNY/MOD</v>
      </c>
      <c r="I31" s="14">
        <f t="shared" si="0"/>
        <v>43983</v>
      </c>
      <c r="J31" s="1">
        <f>I31-1</f>
        <v>43982</v>
      </c>
      <c r="K31" s="17">
        <f>J31+1</f>
        <v>43983</v>
      </c>
      <c r="L31" s="1"/>
      <c r="O31" s="8" t="str">
        <f t="shared" si="1"/>
        <v>06/01/20-1bd|WEuNY/MOD</v>
      </c>
      <c r="P31" s="8">
        <f>K31</f>
        <v>43983</v>
      </c>
    </row>
    <row r="32" spans="2:19" x14ac:dyDescent="0.25">
      <c r="B32" s="1">
        <v>45363</v>
      </c>
      <c r="C32" s="9" t="s">
        <v>9</v>
      </c>
      <c r="D32" s="10">
        <v>1</v>
      </c>
      <c r="E32" s="11" t="s">
        <v>5</v>
      </c>
      <c r="F32" s="11" t="s">
        <v>10</v>
      </c>
      <c r="G32" s="11" t="s">
        <v>17</v>
      </c>
      <c r="H32" s="14" t="str">
        <f>C32&amp;D32&amp;E32&amp;F32&amp;G32</f>
        <v>-1bd|WEuNY/MOD</v>
      </c>
      <c r="I32" s="14">
        <f t="shared" si="0"/>
        <v>45363</v>
      </c>
      <c r="J32" s="5">
        <f t="shared" si="4"/>
        <v>45362</v>
      </c>
      <c r="K32" s="1"/>
      <c r="L32" s="1"/>
      <c r="O32" s="8" t="str">
        <f t="shared" si="1"/>
        <v>03/12/24-1bd|WEuNY/MOD</v>
      </c>
      <c r="P32" s="8">
        <f>J32</f>
        <v>45362</v>
      </c>
    </row>
    <row r="33" spans="2:18" x14ac:dyDescent="0.25">
      <c r="B33" s="1">
        <v>45413</v>
      </c>
      <c r="C33" s="9" t="s">
        <v>9</v>
      </c>
      <c r="D33" s="10">
        <v>1</v>
      </c>
      <c r="E33" s="11" t="s">
        <v>5</v>
      </c>
      <c r="F33" s="11" t="s">
        <v>10</v>
      </c>
      <c r="G33" s="11" t="s">
        <v>17</v>
      </c>
      <c r="H33" s="14" t="str">
        <f>C33&amp;D33&amp;E33&amp;F33&amp;G33</f>
        <v>-1bd|WEuNY/MOD</v>
      </c>
      <c r="I33" s="14">
        <f t="shared" si="0"/>
        <v>45413</v>
      </c>
      <c r="J33" s="1">
        <f t="shared" si="4"/>
        <v>45412</v>
      </c>
      <c r="K33" s="17">
        <f>J33+1</f>
        <v>45413</v>
      </c>
      <c r="L33" s="1"/>
      <c r="O33" s="8" t="str">
        <f t="shared" si="1"/>
        <v>05/01/24-1bd|WEuNY/MOD</v>
      </c>
      <c r="P33" s="8">
        <f>K33</f>
        <v>45413</v>
      </c>
    </row>
    <row r="36" spans="2:18" x14ac:dyDescent="0.25">
      <c r="B36" s="1">
        <v>45362</v>
      </c>
      <c r="C36" s="9" t="s">
        <v>8</v>
      </c>
      <c r="D36" s="10">
        <v>15</v>
      </c>
      <c r="E36" s="11" t="s">
        <v>21</v>
      </c>
      <c r="P36" s="8">
        <f>B36+D36</f>
        <v>45377</v>
      </c>
    </row>
    <row r="37" spans="2:18" x14ac:dyDescent="0.25">
      <c r="B37" s="1">
        <v>45362</v>
      </c>
      <c r="C37" s="9" t="s">
        <v>9</v>
      </c>
      <c r="D37" s="10">
        <v>15</v>
      </c>
      <c r="E37" s="11" t="s">
        <v>21</v>
      </c>
      <c r="P37" s="8">
        <f>B37-D37</f>
        <v>45347</v>
      </c>
      <c r="Q37" s="8"/>
    </row>
    <row r="38" spans="2:18" x14ac:dyDescent="0.25">
      <c r="B38" s="1">
        <v>45362</v>
      </c>
      <c r="C38" s="9" t="s">
        <v>8</v>
      </c>
      <c r="D38" s="10">
        <v>9</v>
      </c>
      <c r="E38" s="11" t="s">
        <v>22</v>
      </c>
      <c r="P38" s="8">
        <f>B38+D38-7</f>
        <v>45364</v>
      </c>
      <c r="Q38" s="8"/>
      <c r="R38" s="8"/>
    </row>
    <row r="39" spans="2:18" x14ac:dyDescent="0.25">
      <c r="B39" s="1">
        <v>45362</v>
      </c>
      <c r="C39" s="9" t="s">
        <v>9</v>
      </c>
      <c r="D39" s="10">
        <v>9</v>
      </c>
      <c r="E39" s="11" t="s">
        <v>22</v>
      </c>
      <c r="P39" s="8">
        <f>B39+D39*7</f>
        <v>45425</v>
      </c>
    </row>
    <row r="40" spans="2:18" x14ac:dyDescent="0.25">
      <c r="B40" s="1">
        <v>45362</v>
      </c>
      <c r="C40" s="9" t="s">
        <v>8</v>
      </c>
      <c r="D40" s="10">
        <v>7</v>
      </c>
      <c r="E40" s="11" t="s">
        <v>23</v>
      </c>
      <c r="P40" s="8">
        <f>EDATE(B40,D40)</f>
        <v>45576</v>
      </c>
    </row>
    <row r="41" spans="2:18" x14ac:dyDescent="0.25">
      <c r="B41" s="1">
        <v>45362</v>
      </c>
      <c r="C41" s="9" t="s">
        <v>9</v>
      </c>
      <c r="D41" s="10">
        <v>7</v>
      </c>
      <c r="E41" s="11" t="s">
        <v>23</v>
      </c>
      <c r="P41" s="8">
        <f>EDATE(B41,-D41)</f>
        <v>45149</v>
      </c>
    </row>
    <row r="42" spans="2:18" x14ac:dyDescent="0.25">
      <c r="B42" s="1">
        <v>45362</v>
      </c>
      <c r="C42" s="9" t="s">
        <v>8</v>
      </c>
      <c r="D42" s="10">
        <v>3</v>
      </c>
      <c r="E42" s="11" t="s">
        <v>25</v>
      </c>
      <c r="P42" s="8">
        <f>EDATE(B42,3*D42)</f>
        <v>45637</v>
      </c>
    </row>
    <row r="43" spans="2:18" x14ac:dyDescent="0.25">
      <c r="B43" s="1">
        <v>45362</v>
      </c>
      <c r="C43" s="9" t="s">
        <v>9</v>
      </c>
      <c r="D43" s="10">
        <v>3</v>
      </c>
      <c r="E43" s="11" t="s">
        <v>25</v>
      </c>
      <c r="P43" s="8">
        <f>EDATE(B43,-3*D43)</f>
        <v>45088</v>
      </c>
    </row>
    <row r="44" spans="2:18" x14ac:dyDescent="0.25">
      <c r="B44" s="1">
        <v>45362</v>
      </c>
      <c r="C44" s="9" t="s">
        <v>8</v>
      </c>
      <c r="D44" s="10">
        <v>5</v>
      </c>
      <c r="E44" s="11" t="s">
        <v>24</v>
      </c>
      <c r="P44" s="8">
        <f>EDATE(B44,12*D44)</f>
        <v>47188</v>
      </c>
    </row>
    <row r="45" spans="2:18" x14ac:dyDescent="0.25">
      <c r="B45" s="1">
        <v>45362</v>
      </c>
      <c r="C45" s="9" t="s">
        <v>9</v>
      </c>
      <c r="D45" s="10">
        <v>5</v>
      </c>
      <c r="E45" s="11" t="s">
        <v>24</v>
      </c>
      <c r="P45" s="8">
        <f>EDATE(B45,-12*D45)</f>
        <v>43535</v>
      </c>
    </row>
    <row r="50" spans="2:6" x14ac:dyDescent="0.25">
      <c r="D50" s="14"/>
      <c r="F50" s="9" t="s">
        <v>7</v>
      </c>
    </row>
    <row r="51" spans="2:6" x14ac:dyDescent="0.25">
      <c r="D51" s="1"/>
    </row>
    <row r="53" spans="2:6" x14ac:dyDescent="0.25">
      <c r="B53" s="1" t="s">
        <v>29</v>
      </c>
    </row>
    <row r="54" spans="2:6" x14ac:dyDescent="0.25">
      <c r="D54" s="10" t="s">
        <v>26</v>
      </c>
    </row>
    <row r="55" spans="2:6" x14ac:dyDescent="0.25">
      <c r="B55" s="1" t="s">
        <v>30</v>
      </c>
      <c r="D55" s="21" t="s">
        <v>27</v>
      </c>
    </row>
    <row r="56" spans="2:6" x14ac:dyDescent="0.25">
      <c r="D56" s="21" t="s">
        <v>28</v>
      </c>
    </row>
  </sheetData>
  <sortState xmlns:xlrd2="http://schemas.microsoft.com/office/spreadsheetml/2017/richdata2" ref="B2:G33">
    <sortCondition descending="1" ref="C2:C33"/>
    <sortCondition ref="D2:D3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Malizzio</dc:creator>
  <cp:lastModifiedBy>Anthony Malizzio</cp:lastModifiedBy>
  <dcterms:created xsi:type="dcterms:W3CDTF">2024-03-11T19:38:48Z</dcterms:created>
  <dcterms:modified xsi:type="dcterms:W3CDTF">2024-03-11T22:48:38Z</dcterms:modified>
</cp:coreProperties>
</file>