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b08f9f412f899893/Documents/GitHub/dual_deflection/Data/Metadata/"/>
    </mc:Choice>
  </mc:AlternateContent>
  <xr:revisionPtr revIDLastSave="15" documentId="13_ncr:1_{0A9E340D-F529-495A-AE42-82796DC5032C}" xr6:coauthVersionLast="47" xr6:coauthVersionMax="47" xr10:uidLastSave="{8A232307-578A-4C74-B034-4BE5B56DC4D8}"/>
  <bookViews>
    <workbookView xWindow="39555" yWindow="0" windowWidth="18045" windowHeight="23400" xr2:uid="{00000000-000D-0000-FFFF-FFFF00000000}"/>
  </bookViews>
  <sheets>
    <sheet name="samples" sheetId="1" r:id="rId1"/>
  </sheets>
  <definedNames>
    <definedName name="_xlnm._FilterDatabase" localSheetId="0" hidden="1">samples!$A$2:$T$16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O6" i="1" s="1"/>
  <c r="P6" i="1" s="1"/>
  <c r="N7" i="1"/>
  <c r="O7" i="1" s="1"/>
  <c r="P7" i="1" s="1"/>
  <c r="N8" i="1"/>
  <c r="O8" i="1" s="1"/>
  <c r="P8" i="1" s="1"/>
  <c r="N9" i="1"/>
  <c r="O9" i="1" s="1"/>
  <c r="P9" i="1" s="1"/>
  <c r="O12" i="1" l="1"/>
  <c r="P12" i="1" s="1"/>
  <c r="O3" i="1"/>
  <c r="P3" i="1" s="1"/>
  <c r="O11" i="1"/>
  <c r="P11" i="1" s="1"/>
  <c r="N13" i="1"/>
  <c r="O13" i="1" s="1"/>
  <c r="P13" i="1" s="1"/>
  <c r="N14" i="1"/>
  <c r="O14" i="1" s="1"/>
  <c r="P14" i="1" s="1"/>
  <c r="N4" i="1"/>
  <c r="O4" i="1" s="1"/>
  <c r="P4" i="1" s="1"/>
  <c r="N5" i="1"/>
  <c r="O5" i="1" s="1"/>
  <c r="P5" i="1" s="1"/>
  <c r="M3" i="1"/>
</calcChain>
</file>

<file path=xl/sharedStrings.xml><?xml version="1.0" encoding="utf-8"?>
<sst xmlns="http://schemas.openxmlformats.org/spreadsheetml/2006/main" count="93" uniqueCount="50">
  <si>
    <t>sample_num</t>
  </si>
  <si>
    <t>notes</t>
  </si>
  <si>
    <t>growth_time</t>
  </si>
  <si>
    <t>growth_temp</t>
  </si>
  <si>
    <t>fe_thickness</t>
  </si>
  <si>
    <t>water_test</t>
  </si>
  <si>
    <t>-</t>
  </si>
  <si>
    <t>Infiltration_type</t>
  </si>
  <si>
    <t>infiltration_recipe</t>
  </si>
  <si>
    <t>stream_position</t>
  </si>
  <si>
    <t>H2_flow_rate</t>
  </si>
  <si>
    <t>C2H4_flow_rate</t>
  </si>
  <si>
    <t>Ar_flow_rate</t>
  </si>
  <si>
    <t>Units</t>
  </si>
  <si>
    <t>min</t>
  </si>
  <si>
    <t>C</t>
  </si>
  <si>
    <t>sccm</t>
  </si>
  <si>
    <t>nm</t>
  </si>
  <si>
    <t>none</t>
  </si>
  <si>
    <t>carbon</t>
  </si>
  <si>
    <t>188-I</t>
  </si>
  <si>
    <t>190-I</t>
  </si>
  <si>
    <t>194-U</t>
  </si>
  <si>
    <t>195-I</t>
  </si>
  <si>
    <t>198-U</t>
  </si>
  <si>
    <t>199-I</t>
  </si>
  <si>
    <t>187-I</t>
  </si>
  <si>
    <t>189-U</t>
  </si>
  <si>
    <t>DD_test</t>
  </si>
  <si>
    <t>Yes</t>
  </si>
  <si>
    <t>water_test_results</t>
  </si>
  <si>
    <t>No</t>
  </si>
  <si>
    <t>heavy ripples</t>
  </si>
  <si>
    <t>sample_orientation</t>
  </si>
  <si>
    <t>F_RtoL</t>
  </si>
  <si>
    <t>F_LtoR</t>
  </si>
  <si>
    <t>B_LtoR</t>
  </si>
  <si>
    <t>remove_excess_posts</t>
  </si>
  <si>
    <t>Yes, No, or To do</t>
  </si>
  <si>
    <t>Date of completion</t>
  </si>
  <si>
    <t>Date of Completion</t>
  </si>
  <si>
    <t>carbon_30s900C</t>
  </si>
  <si>
    <t>PreWater_SEM</t>
  </si>
  <si>
    <t>AfterWater_SEM</t>
  </si>
  <si>
    <t>200-U</t>
  </si>
  <si>
    <t>201-I</t>
  </si>
  <si>
    <t>203-I</t>
  </si>
  <si>
    <t>carbon_15s900C</t>
  </si>
  <si>
    <t>202-I</t>
  </si>
  <si>
    <t>infiltration_time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</si>
</sst>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J15" sqref="J15"/>
    </sheetView>
  </sheetViews>
  <sheetFormatPr defaultColWidth="11" defaultRowHeight="15.75" x14ac:dyDescent="0.25"/>
  <cols>
    <col min="1" max="1" width="15.625" style="1" customWidth="1"/>
    <col min="2" max="2" width="11.875" style="1" bestFit="1" customWidth="1"/>
    <col min="3" max="3" width="15.125" style="1" bestFit="1" customWidth="1"/>
    <col min="4" max="5" width="15.125" style="1" customWidth="1"/>
    <col min="6" max="6" width="16" style="1" customWidth="1"/>
    <col min="7" max="7" width="11" style="1" customWidth="1"/>
    <col min="8" max="8" width="14.125" style="1" bestFit="1" customWidth="1"/>
    <col min="9" max="10" width="15.75" style="1" customWidth="1"/>
    <col min="11" max="12" width="22" style="1" customWidth="1"/>
    <col min="13" max="13" width="17.625" style="1" bestFit="1" customWidth="1"/>
    <col min="14" max="15" width="17.75" style="1" bestFit="1" customWidth="1"/>
    <col min="16" max="16" width="17.75" style="7" bestFit="1" customWidth="1"/>
    <col min="17" max="17" width="16.875" style="1" bestFit="1" customWidth="1"/>
    <col min="18" max="18" width="26.625" style="1" bestFit="1" customWidth="1"/>
    <col min="19" max="19" width="15.125" style="1" bestFit="1" customWidth="1"/>
    <col min="20" max="20" width="14.625" style="1" bestFit="1" customWidth="1"/>
    <col min="21" max="16384" width="11" style="1"/>
  </cols>
  <sheetData>
    <row r="1" spans="1:20" s="2" customFormat="1" x14ac:dyDescent="0.25">
      <c r="A1" s="2" t="s">
        <v>0</v>
      </c>
      <c r="B1" s="2" t="s">
        <v>2</v>
      </c>
      <c r="C1" s="2" t="s">
        <v>3</v>
      </c>
      <c r="D1" s="2" t="s">
        <v>10</v>
      </c>
      <c r="E1" s="2" t="s">
        <v>11</v>
      </c>
      <c r="F1" s="2" t="s">
        <v>12</v>
      </c>
      <c r="G1" s="2" t="s">
        <v>4</v>
      </c>
      <c r="H1" s="2" t="s">
        <v>9</v>
      </c>
      <c r="I1" s="2" t="s">
        <v>7</v>
      </c>
      <c r="J1" s="2" t="s">
        <v>49</v>
      </c>
      <c r="K1" s="2" t="s">
        <v>8</v>
      </c>
      <c r="L1" s="2" t="s">
        <v>37</v>
      </c>
      <c r="M1" s="2" t="s">
        <v>28</v>
      </c>
      <c r="N1" s="2" t="s">
        <v>42</v>
      </c>
      <c r="O1" s="2" t="s">
        <v>5</v>
      </c>
      <c r="P1" s="9" t="s">
        <v>43</v>
      </c>
      <c r="Q1" s="2" t="s">
        <v>30</v>
      </c>
      <c r="R1" s="4" t="s">
        <v>33</v>
      </c>
      <c r="S1" s="2" t="s">
        <v>1</v>
      </c>
    </row>
    <row r="2" spans="1:20" s="5" customFormat="1" ht="16.5" thickBot="1" x14ac:dyDescent="0.3">
      <c r="A2" s="5" t="s">
        <v>13</v>
      </c>
      <c r="B2" s="5" t="s">
        <v>14</v>
      </c>
      <c r="C2" s="5" t="s">
        <v>15</v>
      </c>
      <c r="D2" s="5" t="s">
        <v>16</v>
      </c>
      <c r="E2" s="5" t="s">
        <v>16</v>
      </c>
      <c r="F2" s="5" t="s">
        <v>16</v>
      </c>
      <c r="G2" s="5" t="s">
        <v>17</v>
      </c>
      <c r="H2" s="5" t="s">
        <v>18</v>
      </c>
      <c r="L2" s="5" t="s">
        <v>38</v>
      </c>
      <c r="M2" s="5" t="s">
        <v>39</v>
      </c>
      <c r="N2" s="5" t="s">
        <v>40</v>
      </c>
      <c r="O2" s="5" t="s">
        <v>40</v>
      </c>
      <c r="P2" s="5" t="s">
        <v>40</v>
      </c>
      <c r="R2" s="3"/>
    </row>
    <row r="3" spans="1:20" x14ac:dyDescent="0.25">
      <c r="A3" s="13" t="s">
        <v>27</v>
      </c>
      <c r="B3" s="13">
        <v>10</v>
      </c>
      <c r="C3" s="13">
        <v>760</v>
      </c>
      <c r="D3" s="13">
        <v>261.89999999999998</v>
      </c>
      <c r="E3" s="13">
        <v>238</v>
      </c>
      <c r="F3" s="13">
        <v>0</v>
      </c>
      <c r="G3" s="13">
        <v>2</v>
      </c>
      <c r="H3" s="13">
        <v>2</v>
      </c>
      <c r="I3" s="13" t="s">
        <v>18</v>
      </c>
      <c r="J3" s="13">
        <v>0</v>
      </c>
      <c r="K3" s="14" t="s">
        <v>6</v>
      </c>
      <c r="L3" s="13" t="s">
        <v>31</v>
      </c>
      <c r="M3" s="13" t="str">
        <f>IF(L3="No", "No", IF(L3="To do", "Wait", "Insert date"))</f>
        <v>No</v>
      </c>
      <c r="N3" s="15">
        <v>44368</v>
      </c>
      <c r="O3" s="13" t="str">
        <f>IF(OR(N3="Insert date", N3="Wait"), "Wait", "Insert date")</f>
        <v>Insert date</v>
      </c>
      <c r="P3" s="13" t="str">
        <f>IF(OR(O3="Insert date", O3="Wait"), "Wait", "Insert date")</f>
        <v>Wait</v>
      </c>
      <c r="Q3" s="13"/>
      <c r="R3" s="16"/>
      <c r="S3" s="13"/>
      <c r="T3" s="13"/>
    </row>
    <row r="4" spans="1:20" x14ac:dyDescent="0.25">
      <c r="A4" s="1" t="s">
        <v>22</v>
      </c>
      <c r="B4" s="1">
        <v>8</v>
      </c>
      <c r="C4" s="1">
        <v>760</v>
      </c>
      <c r="D4" s="1">
        <v>261.89999999999998</v>
      </c>
      <c r="E4" s="1">
        <v>238</v>
      </c>
      <c r="F4" s="1">
        <v>0</v>
      </c>
      <c r="G4" s="1">
        <v>2</v>
      </c>
      <c r="H4" s="1">
        <v>1</v>
      </c>
      <c r="I4" s="1" t="s">
        <v>18</v>
      </c>
      <c r="J4" s="1">
        <v>0</v>
      </c>
      <c r="K4" s="8" t="s">
        <v>6</v>
      </c>
      <c r="L4" s="1" t="s">
        <v>29</v>
      </c>
      <c r="M4" s="6">
        <v>44391</v>
      </c>
      <c r="N4" s="1" t="str">
        <f>IF(OR(L4="To do", OR(M4="Insert date", M4="Wait")), "Wait", "Insert date")</f>
        <v>Insert date</v>
      </c>
      <c r="O4" s="1" t="str">
        <f>IF(OR(N4="Insert date", N4="Wait"), "Wait", "Insert date")</f>
        <v>Wait</v>
      </c>
      <c r="P4" s="1" t="str">
        <f>IF(OR(O4="Insert date", O4="Wait"), "Wait", "Insert date")</f>
        <v>Wait</v>
      </c>
      <c r="R4" s="1" t="s">
        <v>36</v>
      </c>
    </row>
    <row r="5" spans="1:20" s="13" customFormat="1" x14ac:dyDescent="0.25">
      <c r="A5" s="1" t="s">
        <v>24</v>
      </c>
      <c r="B5" s="1">
        <v>8.5</v>
      </c>
      <c r="C5" s="1">
        <v>760</v>
      </c>
      <c r="D5" s="1">
        <v>261.89999999999998</v>
      </c>
      <c r="E5" s="1">
        <v>238</v>
      </c>
      <c r="F5" s="1">
        <v>0</v>
      </c>
      <c r="G5" s="1">
        <v>2</v>
      </c>
      <c r="H5" s="1">
        <v>1</v>
      </c>
      <c r="I5" s="1" t="s">
        <v>18</v>
      </c>
      <c r="J5" s="1">
        <v>0</v>
      </c>
      <c r="K5" s="8" t="s">
        <v>6</v>
      </c>
      <c r="L5" s="1" t="s">
        <v>29</v>
      </c>
      <c r="M5" s="6">
        <v>44391</v>
      </c>
      <c r="N5" s="1" t="str">
        <f>IF(OR(L5="To do", OR(M5="Insert date", M5="Wait")), "Wait", "Insert date")</f>
        <v>Insert date</v>
      </c>
      <c r="O5" s="1" t="str">
        <f>IF(OR(N5="Insert date", N5="Wait"), "Wait", "Insert date")</f>
        <v>Wait</v>
      </c>
      <c r="P5" s="1" t="str">
        <f>IF(OR(O5="Insert date", O5="Wait"), "Wait", "Insert date")</f>
        <v>Wait</v>
      </c>
      <c r="Q5" s="1"/>
      <c r="R5" s="1" t="s">
        <v>35</v>
      </c>
      <c r="S5" s="1"/>
      <c r="T5" s="1"/>
    </row>
    <row r="6" spans="1:20" x14ac:dyDescent="0.25">
      <c r="A6" s="1" t="s">
        <v>44</v>
      </c>
      <c r="B6" s="1">
        <v>7.5</v>
      </c>
      <c r="C6" s="1">
        <v>760</v>
      </c>
      <c r="D6" s="1">
        <v>261.89999999999998</v>
      </c>
      <c r="E6" s="1">
        <v>238</v>
      </c>
      <c r="F6" s="1">
        <v>0</v>
      </c>
      <c r="G6" s="1">
        <v>2</v>
      </c>
      <c r="H6" s="1">
        <v>2</v>
      </c>
      <c r="I6" s="1" t="s">
        <v>18</v>
      </c>
      <c r="J6" s="1">
        <v>0</v>
      </c>
      <c r="K6" s="1" t="s">
        <v>6</v>
      </c>
      <c r="L6" s="1" t="s">
        <v>29</v>
      </c>
      <c r="M6" s="6">
        <v>44397</v>
      </c>
      <c r="N6" s="1" t="str">
        <f>IF(OR(L6="To do", OR(M6="Insert date", M6="Wait")), "Wait", "Insert date")</f>
        <v>Insert date</v>
      </c>
      <c r="O6" s="1" t="str">
        <f>IF(OR(N6="Insert date", N6="Wait"), "Wait", "Insert date")</f>
        <v>Wait</v>
      </c>
      <c r="P6" s="1" t="str">
        <f>IF(OR(O6="Insert date", O6="Wait"), "Wait", "Insert date")</f>
        <v>Wait</v>
      </c>
      <c r="R6" s="1" t="s">
        <v>36</v>
      </c>
    </row>
    <row r="7" spans="1:20" x14ac:dyDescent="0.25">
      <c r="A7" s="1" t="s">
        <v>45</v>
      </c>
      <c r="B7" s="1">
        <v>7.5</v>
      </c>
      <c r="C7" s="1">
        <v>760</v>
      </c>
      <c r="D7" s="1">
        <v>261.89999999999998</v>
      </c>
      <c r="E7" s="1">
        <v>238</v>
      </c>
      <c r="F7" s="1">
        <v>0</v>
      </c>
      <c r="G7" s="1">
        <v>2</v>
      </c>
      <c r="H7" s="1">
        <v>2</v>
      </c>
      <c r="I7" s="1" t="s">
        <v>19</v>
      </c>
      <c r="J7" s="1">
        <v>15</v>
      </c>
      <c r="K7" s="8" t="s">
        <v>47</v>
      </c>
      <c r="L7" s="1" t="s">
        <v>29</v>
      </c>
      <c r="M7" s="6">
        <v>44398</v>
      </c>
      <c r="N7" s="1" t="str">
        <f>IF(OR(L7="To do", OR(M7="Insert date", M7="Wait")), "Wait", "Insert date")</f>
        <v>Insert date</v>
      </c>
      <c r="O7" s="1" t="str">
        <f>IF(OR(N7="Insert date", N7="Wait"), "Wait", "Insert date")</f>
        <v>Wait</v>
      </c>
      <c r="P7" s="1" t="str">
        <f>IF(OR(O7="Insert date", O7="Wait"), "Wait", "Insert date")</f>
        <v>Wait</v>
      </c>
      <c r="R7" s="1" t="s">
        <v>35</v>
      </c>
    </row>
    <row r="8" spans="1:20" x14ac:dyDescent="0.25">
      <c r="A8" s="13" t="s">
        <v>48</v>
      </c>
      <c r="B8" s="13">
        <v>7.5</v>
      </c>
      <c r="C8" s="13">
        <v>760</v>
      </c>
      <c r="D8" s="13">
        <v>261.89999999999998</v>
      </c>
      <c r="E8" s="13">
        <v>238</v>
      </c>
      <c r="F8" s="13">
        <v>0</v>
      </c>
      <c r="G8" s="13">
        <v>2</v>
      </c>
      <c r="H8" s="13">
        <v>2</v>
      </c>
      <c r="I8" s="13" t="s">
        <v>19</v>
      </c>
      <c r="J8" s="13">
        <v>15</v>
      </c>
      <c r="K8" s="14" t="s">
        <v>47</v>
      </c>
      <c r="L8" s="13" t="s">
        <v>29</v>
      </c>
      <c r="M8" s="15">
        <v>44399</v>
      </c>
      <c r="N8" s="13" t="str">
        <f>IF(OR(L8="To do", OR(M8="Insert date", M8="Wait")), "Wait", "Insert date")</f>
        <v>Insert date</v>
      </c>
      <c r="O8" s="13" t="str">
        <f>IF(OR(N8="Insert date", N8="Wait"), "Wait", "Insert date")</f>
        <v>Wait</v>
      </c>
      <c r="P8" s="13" t="str">
        <f>IF(OR(O8="Insert date", O8="Wait"), "Wait", "Insert date")</f>
        <v>Wait</v>
      </c>
      <c r="Q8" s="13"/>
      <c r="R8" s="13" t="s">
        <v>35</v>
      </c>
      <c r="S8" s="13"/>
      <c r="T8" s="13"/>
    </row>
    <row r="9" spans="1:20" x14ac:dyDescent="0.25">
      <c r="A9" s="13" t="s">
        <v>46</v>
      </c>
      <c r="B9" s="13">
        <v>7.5</v>
      </c>
      <c r="C9" s="13">
        <v>760</v>
      </c>
      <c r="D9" s="13">
        <v>261.89999999999998</v>
      </c>
      <c r="E9" s="13">
        <v>238</v>
      </c>
      <c r="F9" s="13">
        <v>0</v>
      </c>
      <c r="G9" s="13">
        <v>2</v>
      </c>
      <c r="H9" s="13">
        <v>2</v>
      </c>
      <c r="I9" s="13" t="s">
        <v>19</v>
      </c>
      <c r="J9" s="13">
        <v>15</v>
      </c>
      <c r="K9" s="14" t="s">
        <v>47</v>
      </c>
      <c r="L9" s="13" t="s">
        <v>29</v>
      </c>
      <c r="M9" s="15">
        <v>44400</v>
      </c>
      <c r="N9" s="13" t="str">
        <f>IF(OR(L9="To do", OR(M9="Insert date", M9="Wait")), "Wait", "Insert date")</f>
        <v>Insert date</v>
      </c>
      <c r="O9" s="13" t="str">
        <f>IF(OR(N9="Insert date", N9="Wait"), "Wait", "Insert date")</f>
        <v>Wait</v>
      </c>
      <c r="P9" s="13" t="str">
        <f>IF(OR(O9="Insert date", O9="Wait"), "Wait", "Insert date")</f>
        <v>Wait</v>
      </c>
      <c r="Q9" s="13"/>
      <c r="R9" s="13" t="s">
        <v>36</v>
      </c>
      <c r="S9" s="13"/>
      <c r="T9" s="13"/>
    </row>
    <row r="10" spans="1:20" x14ac:dyDescent="0.25">
      <c r="A10" s="10" t="s">
        <v>26</v>
      </c>
      <c r="B10" s="10">
        <v>7</v>
      </c>
      <c r="C10" s="10">
        <v>760</v>
      </c>
      <c r="D10" s="10">
        <v>261.89999999999998</v>
      </c>
      <c r="E10" s="10">
        <v>238</v>
      </c>
      <c r="F10" s="10">
        <v>0</v>
      </c>
      <c r="G10" s="10">
        <v>2</v>
      </c>
      <c r="H10" s="10">
        <v>0</v>
      </c>
      <c r="I10" s="10" t="s">
        <v>19</v>
      </c>
      <c r="J10" s="10">
        <v>30</v>
      </c>
      <c r="K10" s="11" t="s">
        <v>41</v>
      </c>
      <c r="L10" s="10" t="s">
        <v>29</v>
      </c>
      <c r="M10" s="12">
        <v>44384</v>
      </c>
      <c r="N10" s="10" t="s">
        <v>31</v>
      </c>
      <c r="O10" s="12">
        <v>44353</v>
      </c>
      <c r="P10" s="12">
        <v>44368</v>
      </c>
      <c r="Q10" s="10" t="s">
        <v>32</v>
      </c>
      <c r="R10" s="10" t="s">
        <v>35</v>
      </c>
      <c r="S10" s="10"/>
    </row>
    <row r="11" spans="1:20" x14ac:dyDescent="0.25">
      <c r="A11" s="1" t="s">
        <v>20</v>
      </c>
      <c r="B11" s="1">
        <v>10</v>
      </c>
      <c r="C11" s="1">
        <v>760</v>
      </c>
      <c r="D11" s="1">
        <v>261.89999999999998</v>
      </c>
      <c r="E11" s="1">
        <v>238</v>
      </c>
      <c r="F11" s="1">
        <v>0</v>
      </c>
      <c r="G11" s="1">
        <v>2</v>
      </c>
      <c r="H11" s="1">
        <v>0</v>
      </c>
      <c r="I11" s="1" t="s">
        <v>19</v>
      </c>
      <c r="J11" s="1">
        <v>30</v>
      </c>
      <c r="K11" s="8" t="s">
        <v>41</v>
      </c>
      <c r="L11" s="1" t="s">
        <v>29</v>
      </c>
      <c r="M11" s="6">
        <v>44363</v>
      </c>
      <c r="N11" s="6">
        <v>44368</v>
      </c>
      <c r="O11" s="1" t="str">
        <f>IF(OR(N11="Insert date", N11="Wait"), "Wait", "Insert date")</f>
        <v>Insert date</v>
      </c>
      <c r="P11" s="1" t="str">
        <f>IF(OR(O11="Insert date", O11="Wait"), "Wait", "Insert date")</f>
        <v>Wait</v>
      </c>
      <c r="R11" s="1" t="s">
        <v>34</v>
      </c>
    </row>
    <row r="12" spans="1:20" x14ac:dyDescent="0.25">
      <c r="A12" s="1" t="s">
        <v>21</v>
      </c>
      <c r="B12" s="1">
        <v>10</v>
      </c>
      <c r="C12" s="1">
        <v>760</v>
      </c>
      <c r="D12" s="1">
        <v>261.89999999999998</v>
      </c>
      <c r="E12" s="1">
        <v>238</v>
      </c>
      <c r="F12" s="1">
        <v>0</v>
      </c>
      <c r="G12" s="1">
        <v>2</v>
      </c>
      <c r="H12" s="1">
        <v>1</v>
      </c>
      <c r="I12" s="1" t="s">
        <v>19</v>
      </c>
      <c r="J12" s="1">
        <v>30</v>
      </c>
      <c r="K12" s="8" t="s">
        <v>41</v>
      </c>
      <c r="L12" s="1" t="s">
        <v>29</v>
      </c>
      <c r="M12" s="6">
        <v>44363</v>
      </c>
      <c r="N12" s="6">
        <v>44368</v>
      </c>
      <c r="O12" s="1" t="str">
        <f>IF(OR(N12="Insert date", N12="Wait"), "Wait", "Insert date")</f>
        <v>Insert date</v>
      </c>
      <c r="P12" s="1" t="str">
        <f>IF(OR(O12="Insert date", O12="Wait"), "Wait", "Insert date")</f>
        <v>Wait</v>
      </c>
      <c r="R12" s="1" t="s">
        <v>35</v>
      </c>
    </row>
    <row r="13" spans="1:20" s="13" customFormat="1" x14ac:dyDescent="0.25">
      <c r="A13" s="1" t="s">
        <v>23</v>
      </c>
      <c r="B13" s="1">
        <v>8</v>
      </c>
      <c r="C13" s="1">
        <v>760</v>
      </c>
      <c r="D13" s="1">
        <v>261.89999999999998</v>
      </c>
      <c r="E13" s="1">
        <v>238</v>
      </c>
      <c r="F13" s="1">
        <v>0</v>
      </c>
      <c r="G13" s="1">
        <v>2</v>
      </c>
      <c r="H13" s="1">
        <v>1</v>
      </c>
      <c r="I13" s="1" t="s">
        <v>19</v>
      </c>
      <c r="J13" s="1">
        <v>30</v>
      </c>
      <c r="K13" s="8" t="s">
        <v>41</v>
      </c>
      <c r="L13" s="1" t="s">
        <v>29</v>
      </c>
      <c r="M13" s="6">
        <v>44363</v>
      </c>
      <c r="N13" s="1" t="str">
        <f>IF(OR(L13="To do", OR(M13="Insert date", M13="Wait")), "Wait", "Insert date")</f>
        <v>Insert date</v>
      </c>
      <c r="O13" s="1" t="str">
        <f>IF(OR(N13="Insert date", N13="Wait"), "Wait", "Insert date")</f>
        <v>Wait</v>
      </c>
      <c r="P13" s="1" t="str">
        <f>IF(OR(O13="Insert date", O13="Wait"), "Wait", "Insert date")</f>
        <v>Wait</v>
      </c>
      <c r="Q13" s="1"/>
      <c r="R13" s="1" t="s">
        <v>35</v>
      </c>
      <c r="S13" s="1"/>
      <c r="T13" s="1"/>
    </row>
    <row r="14" spans="1:20" s="13" customFormat="1" x14ac:dyDescent="0.25">
      <c r="A14" s="1" t="s">
        <v>25</v>
      </c>
      <c r="B14" s="1">
        <v>8.5</v>
      </c>
      <c r="C14" s="1">
        <v>760</v>
      </c>
      <c r="D14" s="1">
        <v>261.89999999999998</v>
      </c>
      <c r="E14" s="1">
        <v>238</v>
      </c>
      <c r="F14" s="1">
        <v>0</v>
      </c>
      <c r="G14" s="1">
        <v>2</v>
      </c>
      <c r="H14" s="1">
        <v>2</v>
      </c>
      <c r="I14" s="1" t="s">
        <v>19</v>
      </c>
      <c r="J14" s="1">
        <v>30</v>
      </c>
      <c r="K14" s="8" t="s">
        <v>41</v>
      </c>
      <c r="L14" s="1" t="s">
        <v>29</v>
      </c>
      <c r="M14" s="6">
        <v>44384</v>
      </c>
      <c r="N14" s="1" t="str">
        <f>IF(OR(L14="To do", OR(M14="Insert date", M14="Wait")), "Wait", "Insert date")</f>
        <v>Insert date</v>
      </c>
      <c r="O14" s="1" t="str">
        <f>IF(OR(N14="Insert date", N14="Wait"), "Wait", "Insert date")</f>
        <v>Wait</v>
      </c>
      <c r="P14" s="1" t="str">
        <f>IF(OR(O14="Insert date", O14="Wait"), "Wait", "Insert date")</f>
        <v>Wait</v>
      </c>
      <c r="Q14" s="1"/>
      <c r="R14" s="1" t="s">
        <v>36</v>
      </c>
      <c r="S14" s="1"/>
      <c r="T14" s="1"/>
    </row>
    <row r="15" spans="1:20" x14ac:dyDescent="0.25">
      <c r="K15" s="8"/>
    </row>
    <row r="16" spans="1:20" x14ac:dyDescent="0.25">
      <c r="K16" s="8"/>
    </row>
  </sheetData>
  <autoFilter ref="A2:T16" xr:uid="{00000000-0001-0000-0000-000000000000}">
    <sortState xmlns:xlrd2="http://schemas.microsoft.com/office/spreadsheetml/2017/richdata2" ref="A3:T16">
      <sortCondition ref="K2:K1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Neff</dc:creator>
  <cp:lastModifiedBy>Spencer Roberts</cp:lastModifiedBy>
  <dcterms:created xsi:type="dcterms:W3CDTF">2021-05-26T19:10:23Z</dcterms:created>
  <dcterms:modified xsi:type="dcterms:W3CDTF">2022-05-25T19:33:27Z</dcterms:modified>
</cp:coreProperties>
</file>