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Program output/"/>
    </mc:Choice>
  </mc:AlternateContent>
  <xr:revisionPtr revIDLastSave="0" documentId="8_{07F7887A-6CEB-4158-8F84-D4290863C9F9}" xr6:coauthVersionLast="47" xr6:coauthVersionMax="47" xr10:uidLastSave="{00000000-0000-0000-0000-000000000000}"/>
  <bookViews>
    <workbookView xWindow="30630" yWindow="0" windowWidth="26970" windowHeight="23400" xr2:uid="{00000000-000D-0000-FFFF-FFFF00000000}"/>
  </bookViews>
  <sheets>
    <sheet name="Sheet1" sheetId="1" r:id="rId1"/>
  </sheets>
  <definedNames>
    <definedName name="_xlnm._FilterDatabase" localSheetId="0" hidden="1">Sheet1!$A$1:$I$11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5" i="1"/>
  <c r="J2" i="1"/>
  <c r="D33" i="1"/>
  <c r="D31" i="1"/>
</calcChain>
</file>

<file path=xl/sharedStrings.xml><?xml version="1.0" encoding="utf-8"?>
<sst xmlns="http://schemas.openxmlformats.org/spreadsheetml/2006/main" count="19" uniqueCount="19">
  <si>
    <t>Sample</t>
  </si>
  <si>
    <t>Number_of_posts</t>
  </si>
  <si>
    <t>Average_Modulus</t>
  </si>
  <si>
    <t>std_Modulus</t>
  </si>
  <si>
    <t>cv_Modulus</t>
  </si>
  <si>
    <t>Average_CNT_Diameter</t>
  </si>
  <si>
    <t>std_Diameter</t>
  </si>
  <si>
    <t>cv_Diameter</t>
  </si>
  <si>
    <t>Infiltration_Time</t>
  </si>
  <si>
    <t>188-I</t>
  </si>
  <si>
    <t>190-I</t>
  </si>
  <si>
    <t>194-U</t>
  </si>
  <si>
    <t>195-I</t>
  </si>
  <si>
    <t>198-U</t>
  </si>
  <si>
    <t>199-I</t>
  </si>
  <si>
    <t>200-U</t>
  </si>
  <si>
    <t>201-I</t>
  </si>
  <si>
    <t>202-I</t>
  </si>
  <si>
    <t>203-I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</si>
</sst>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A2" sqref="A2:J4"/>
    </sheetView>
  </sheetViews>
  <sheetFormatPr defaultRowHeight="15" x14ac:dyDescent="0.25"/>
  <cols>
    <col min="2" max="2" width="17" bestFit="1" customWidth="1"/>
    <col min="3" max="3" width="17.42578125" bestFit="1" customWidth="1"/>
    <col min="4" max="4" width="12.5703125" bestFit="1" customWidth="1"/>
    <col min="5" max="5" width="12" bestFit="1" customWidth="1"/>
    <col min="6" max="6" width="22.5703125" bestFit="1" customWidth="1"/>
    <col min="7" max="7" width="13.140625" bestFit="1" customWidth="1"/>
    <col min="8" max="8" width="12.140625" bestFit="1" customWidth="1"/>
    <col min="9" max="9" width="16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1" t="s">
        <v>11</v>
      </c>
      <c r="B2">
        <v>6</v>
      </c>
      <c r="C2" s="2">
        <v>5670022.1242186846</v>
      </c>
      <c r="D2" s="2">
        <v>887441.74211383506</v>
      </c>
      <c r="E2">
        <v>0.15651468771581251</v>
      </c>
      <c r="F2">
        <v>8.2369150939216276</v>
      </c>
      <c r="G2">
        <v>2.140335449278655</v>
      </c>
      <c r="H2">
        <v>0.25984672961581212</v>
      </c>
      <c r="I2">
        <v>0</v>
      </c>
      <c r="J2">
        <f>AVERAGE(F2:F4)</f>
        <v>8.0414733225028385</v>
      </c>
    </row>
    <row r="3" spans="1:10" x14ac:dyDescent="0.25">
      <c r="A3" s="1" t="s">
        <v>13</v>
      </c>
      <c r="B3">
        <v>4</v>
      </c>
      <c r="C3" s="2">
        <v>16646611.262245931</v>
      </c>
      <c r="D3" s="2">
        <v>2720299.2568433732</v>
      </c>
      <c r="E3">
        <v>0.16341459615945619</v>
      </c>
      <c r="F3">
        <v>9.0412322981366451</v>
      </c>
      <c r="G3">
        <v>0.25544809781263361</v>
      </c>
      <c r="H3">
        <v>2.8253681510349009E-2</v>
      </c>
      <c r="I3">
        <v>0</v>
      </c>
    </row>
    <row r="4" spans="1:10" x14ac:dyDescent="0.25">
      <c r="A4" s="1" t="s">
        <v>15</v>
      </c>
      <c r="B4">
        <v>6</v>
      </c>
      <c r="C4" s="2">
        <v>35850155.406290203</v>
      </c>
      <c r="D4" s="2">
        <v>4695291.9787309691</v>
      </c>
      <c r="E4">
        <v>0.1309699198098076</v>
      </c>
      <c r="F4">
        <v>6.8462725754502429</v>
      </c>
      <c r="G4">
        <v>1.041996919820352</v>
      </c>
      <c r="H4">
        <v>0.15219915776605289</v>
      </c>
      <c r="I4">
        <v>0</v>
      </c>
    </row>
    <row r="5" spans="1:10" x14ac:dyDescent="0.25">
      <c r="A5" s="1" t="s">
        <v>16</v>
      </c>
      <c r="B5">
        <v>10</v>
      </c>
      <c r="C5" s="2">
        <v>61580907.045995392</v>
      </c>
      <c r="D5" s="2">
        <v>23689559.019758001</v>
      </c>
      <c r="E5">
        <v>0.38468999818505478</v>
      </c>
      <c r="F5">
        <v>11.257551621004</v>
      </c>
      <c r="G5">
        <v>0.81618249769822226</v>
      </c>
      <c r="H5">
        <v>7.2500888752347697E-2</v>
      </c>
      <c r="I5">
        <v>15</v>
      </c>
      <c r="J5">
        <f>AVERAGE(F5:F7)</f>
        <v>10.22819720588523</v>
      </c>
    </row>
    <row r="6" spans="1:10" x14ac:dyDescent="0.25">
      <c r="A6" s="1" t="s">
        <v>17</v>
      </c>
      <c r="B6">
        <v>8</v>
      </c>
      <c r="C6" s="2">
        <v>70415083.38011992</v>
      </c>
      <c r="D6" s="2">
        <v>3827983.429547539</v>
      </c>
      <c r="E6">
        <v>5.4363117187308227E-2</v>
      </c>
      <c r="F6">
        <v>10.32701744811839</v>
      </c>
      <c r="G6">
        <v>1.14362991331766</v>
      </c>
      <c r="H6">
        <v>0.11074154944185099</v>
      </c>
      <c r="I6">
        <v>15</v>
      </c>
    </row>
    <row r="7" spans="1:10" x14ac:dyDescent="0.25">
      <c r="A7" s="1" t="s">
        <v>18</v>
      </c>
      <c r="B7">
        <v>8</v>
      </c>
      <c r="C7" s="2">
        <v>65122301.895282112</v>
      </c>
      <c r="D7" s="2">
        <v>35823736.982095897</v>
      </c>
      <c r="E7">
        <v>0.55009936595455644</v>
      </c>
      <c r="F7">
        <v>9.1000225485333015</v>
      </c>
      <c r="G7">
        <v>0.55845742061118042</v>
      </c>
      <c r="H7">
        <v>6.136879525657768E-2</v>
      </c>
      <c r="I7">
        <v>15</v>
      </c>
    </row>
    <row r="8" spans="1:10" x14ac:dyDescent="0.25">
      <c r="A8" s="1" t="s">
        <v>9</v>
      </c>
      <c r="B8">
        <v>8</v>
      </c>
      <c r="C8" s="2">
        <v>166737196.14344811</v>
      </c>
      <c r="D8" s="2">
        <v>88529877.954718113</v>
      </c>
      <c r="E8">
        <v>0.53095458003596074</v>
      </c>
      <c r="F8">
        <v>22.68437225045486</v>
      </c>
      <c r="G8">
        <v>1.165751087303031</v>
      </c>
      <c r="H8">
        <v>5.1390052783129393E-2</v>
      </c>
      <c r="I8">
        <v>30</v>
      </c>
      <c r="J8">
        <f>AVERAGE(F8:F11)</f>
        <v>20.562780493016664</v>
      </c>
    </row>
    <row r="9" spans="1:10" x14ac:dyDescent="0.25">
      <c r="A9" s="1" t="s">
        <v>10</v>
      </c>
      <c r="B9">
        <v>4</v>
      </c>
      <c r="C9" s="2">
        <v>1651103778.6977079</v>
      </c>
      <c r="D9" s="2">
        <v>79772942.404015392</v>
      </c>
      <c r="E9">
        <v>4.8314917228846482E-2</v>
      </c>
      <c r="F9">
        <v>19.456664935064939</v>
      </c>
      <c r="G9">
        <v>2.0011411564518138</v>
      </c>
      <c r="H9">
        <v>0.10285119074263049</v>
      </c>
      <c r="I9">
        <v>30</v>
      </c>
    </row>
    <row r="10" spans="1:10" x14ac:dyDescent="0.25">
      <c r="A10" s="1" t="s">
        <v>12</v>
      </c>
      <c r="B10">
        <v>5</v>
      </c>
      <c r="C10" s="2">
        <v>128240160.8956127</v>
      </c>
      <c r="D10" s="2">
        <v>7686908.8023407906</v>
      </c>
      <c r="E10">
        <v>5.9941509341975327E-2</v>
      </c>
      <c r="F10">
        <v>24.130126535303781</v>
      </c>
      <c r="G10">
        <v>1.501931733750699</v>
      </c>
      <c r="H10">
        <v>6.2243011098731107E-2</v>
      </c>
      <c r="I10">
        <v>30</v>
      </c>
    </row>
    <row r="11" spans="1:10" x14ac:dyDescent="0.25">
      <c r="A11" s="1" t="s">
        <v>14</v>
      </c>
      <c r="B11">
        <v>5</v>
      </c>
      <c r="C11" s="2">
        <v>150850650.06955171</v>
      </c>
      <c r="D11" s="2">
        <v>55951163.210728057</v>
      </c>
      <c r="E11">
        <v>0.37090435596353749</v>
      </c>
      <c r="F11">
        <v>15.97995825124308</v>
      </c>
      <c r="G11">
        <v>1.7471147076706239</v>
      </c>
      <c r="H11">
        <v>0.1093316190319031</v>
      </c>
      <c r="I11">
        <v>30</v>
      </c>
    </row>
    <row r="31" spans="3:4" x14ac:dyDescent="0.25">
      <c r="C31" s="2">
        <v>1900000000</v>
      </c>
      <c r="D31">
        <f>C31/C32</f>
        <v>487.17948717948718</v>
      </c>
    </row>
    <row r="32" spans="3:4" x14ac:dyDescent="0.25">
      <c r="C32" s="2">
        <v>3900000</v>
      </c>
    </row>
    <row r="33" spans="3:4" x14ac:dyDescent="0.25">
      <c r="C33" s="2">
        <v>165000000000</v>
      </c>
      <c r="D33">
        <f>C33/C32</f>
        <v>42307.692307692305</v>
      </c>
    </row>
  </sheetData>
  <autoFilter ref="A1:I11" xr:uid="{00000000-0001-0000-0000-000000000000}">
    <sortState xmlns:xlrd2="http://schemas.microsoft.com/office/spreadsheetml/2017/richdata2" ref="A2:I11">
      <sortCondition ref="I1:I1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Spencer Roberts</cp:lastModifiedBy>
  <dcterms:created xsi:type="dcterms:W3CDTF">2023-05-25T04:21:13Z</dcterms:created>
  <dcterms:modified xsi:type="dcterms:W3CDTF">2023-05-25T05:01:54Z</dcterms:modified>
</cp:coreProperties>
</file>