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8f9f412f899893/Documents/GitHub/dual_deflection/Data/Metadata/"/>
    </mc:Choice>
  </mc:AlternateContent>
  <xr:revisionPtr revIDLastSave="25" documentId="13_ncr:1_{DACFC73D-75F2-4675-96F5-C70F82A18A5F}" xr6:coauthVersionLast="47" xr6:coauthVersionMax="47" xr10:uidLastSave="{B74BFD5C-2918-4419-851D-596447E6ACC8}"/>
  <bookViews>
    <workbookView xWindow="0" yWindow="0" windowWidth="11790" windowHeight="23400" xr2:uid="{00000000-000D-0000-FFFF-FFFF00000000}"/>
  </bookViews>
  <sheets>
    <sheet name="Sheet1" sheetId="1" r:id="rId1"/>
  </sheets>
  <definedNames>
    <definedName name="_xlnm._FilterDatabase" localSheetId="0" hidden="1">Sheet1!$A$2:$AA$97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7" i="1" l="1"/>
  <c r="I4" i="1"/>
  <c r="I5" i="1"/>
  <c r="W88" i="1"/>
  <c r="Q88" i="1"/>
  <c r="I88" i="1"/>
  <c r="E88" i="1"/>
  <c r="J88" i="1" s="1"/>
  <c r="W50" i="1"/>
  <c r="Q50" i="1"/>
  <c r="I50" i="1"/>
  <c r="E50" i="1"/>
  <c r="J50" i="1" s="1"/>
  <c r="Q64" i="1"/>
  <c r="I20" i="1"/>
  <c r="W67" i="1"/>
  <c r="Q67" i="1"/>
  <c r="I67" i="1"/>
  <c r="E67" i="1"/>
  <c r="Q74" i="1" l="1"/>
  <c r="W74" i="1"/>
  <c r="Q70" i="1"/>
  <c r="W70" i="1"/>
  <c r="Q69" i="1"/>
  <c r="W69" i="1"/>
  <c r="Q77" i="1"/>
  <c r="W77" i="1"/>
  <c r="Q82" i="1"/>
  <c r="W82" i="1"/>
  <c r="Q78" i="1"/>
  <c r="W78" i="1"/>
  <c r="Q79" i="1"/>
  <c r="W79" i="1"/>
  <c r="Q80" i="1"/>
  <c r="W80" i="1"/>
  <c r="Q81" i="1"/>
  <c r="W81" i="1"/>
  <c r="I78" i="1"/>
  <c r="I79" i="1"/>
  <c r="I80" i="1"/>
  <c r="I81" i="1"/>
  <c r="E78" i="1"/>
  <c r="J78" i="1" s="1"/>
  <c r="E79" i="1"/>
  <c r="J79" i="1" s="1"/>
  <c r="E80" i="1"/>
  <c r="E81" i="1"/>
  <c r="E82" i="1"/>
  <c r="I82" i="1"/>
  <c r="E77" i="1"/>
  <c r="I77" i="1"/>
  <c r="E69" i="1"/>
  <c r="J69" i="1" s="1"/>
  <c r="I69" i="1"/>
  <c r="E70" i="1"/>
  <c r="I70" i="1"/>
  <c r="E76" i="1"/>
  <c r="I76" i="1"/>
  <c r="Q76" i="1"/>
  <c r="W76" i="1"/>
  <c r="I74" i="1"/>
  <c r="E74" i="1"/>
  <c r="J74" i="1" s="1"/>
  <c r="Q68" i="1"/>
  <c r="W68" i="1"/>
  <c r="Q71" i="1"/>
  <c r="W71" i="1"/>
  <c r="Q72" i="1"/>
  <c r="W72" i="1"/>
  <c r="Q73" i="1"/>
  <c r="W73" i="1"/>
  <c r="Q75" i="1"/>
  <c r="W75" i="1"/>
  <c r="I68" i="1"/>
  <c r="I71" i="1"/>
  <c r="I72" i="1"/>
  <c r="I73" i="1"/>
  <c r="I75" i="1"/>
  <c r="E75" i="1"/>
  <c r="J75" i="1" s="1"/>
  <c r="E73" i="1"/>
  <c r="J73" i="1" s="1"/>
  <c r="E72" i="1"/>
  <c r="J72" i="1" s="1"/>
  <c r="E71" i="1"/>
  <c r="J71" i="1" s="1"/>
  <c r="E68" i="1"/>
  <c r="J68" i="1" s="1"/>
  <c r="Q49" i="1"/>
  <c r="W49" i="1"/>
  <c r="Q51" i="1"/>
  <c r="W51" i="1"/>
  <c r="Q52" i="1"/>
  <c r="W52" i="1"/>
  <c r="Q53" i="1"/>
  <c r="W53" i="1"/>
  <c r="Q54" i="1"/>
  <c r="W54" i="1"/>
  <c r="Q55" i="1"/>
  <c r="W55" i="1"/>
  <c r="Q56" i="1"/>
  <c r="W56" i="1"/>
  <c r="Q62" i="1"/>
  <c r="W62" i="1"/>
  <c r="W64" i="1"/>
  <c r="Q65" i="1"/>
  <c r="W65" i="1"/>
  <c r="Q66" i="1"/>
  <c r="W66" i="1"/>
  <c r="I51" i="1"/>
  <c r="I52" i="1"/>
  <c r="I53" i="1"/>
  <c r="I54" i="1"/>
  <c r="I55" i="1"/>
  <c r="I56" i="1"/>
  <c r="I62" i="1"/>
  <c r="I64" i="1"/>
  <c r="I65" i="1"/>
  <c r="I66" i="1"/>
  <c r="E51" i="1"/>
  <c r="J51" i="1" s="1"/>
  <c r="E52" i="1"/>
  <c r="J52" i="1" s="1"/>
  <c r="E53" i="1"/>
  <c r="J53" i="1" s="1"/>
  <c r="E54" i="1"/>
  <c r="J54" i="1" s="1"/>
  <c r="E55" i="1"/>
  <c r="J55" i="1" s="1"/>
  <c r="E56" i="1"/>
  <c r="E62" i="1"/>
  <c r="E64" i="1"/>
  <c r="E65" i="1"/>
  <c r="E66" i="1"/>
  <c r="E49" i="1"/>
  <c r="I49" i="1"/>
  <c r="W48" i="1"/>
  <c r="W42" i="1"/>
  <c r="W46" i="1"/>
  <c r="W23" i="1"/>
  <c r="W84" i="1"/>
  <c r="W90" i="1"/>
  <c r="W92" i="1"/>
  <c r="W85" i="1"/>
  <c r="W83" i="1"/>
  <c r="W86" i="1"/>
  <c r="W94" i="1"/>
  <c r="W95" i="1"/>
  <c r="W87" i="1"/>
  <c r="W91" i="1"/>
  <c r="W63" i="1"/>
  <c r="W57" i="1"/>
  <c r="W58" i="1"/>
  <c r="W59" i="1"/>
  <c r="W60" i="1"/>
  <c r="W61" i="1"/>
  <c r="Q63" i="1"/>
  <c r="Q57" i="1"/>
  <c r="Q58" i="1"/>
  <c r="Q59" i="1"/>
  <c r="Q60" i="1"/>
  <c r="Q61" i="1"/>
  <c r="I57" i="1"/>
  <c r="I58" i="1"/>
  <c r="I59" i="1"/>
  <c r="I60" i="1"/>
  <c r="I61" i="1"/>
  <c r="E61" i="1"/>
  <c r="J61" i="1" s="1"/>
  <c r="E60" i="1"/>
  <c r="J60" i="1" s="1"/>
  <c r="E59" i="1"/>
  <c r="J59" i="1" s="1"/>
  <c r="E58" i="1"/>
  <c r="J58" i="1" s="1"/>
  <c r="E57" i="1"/>
  <c r="J57" i="1" s="1"/>
  <c r="E63" i="1"/>
  <c r="J63" i="1" s="1"/>
  <c r="I63" i="1"/>
  <c r="J49" i="1" l="1"/>
  <c r="J70" i="1"/>
  <c r="J77" i="1"/>
  <c r="J76" i="1"/>
  <c r="J65" i="1"/>
  <c r="J64" i="1"/>
  <c r="J82" i="1"/>
  <c r="J66" i="1"/>
  <c r="J62" i="1"/>
  <c r="J81" i="1"/>
  <c r="J56" i="1"/>
  <c r="J80" i="1"/>
  <c r="W89" i="1"/>
  <c r="W93" i="1"/>
  <c r="W96" i="1"/>
  <c r="W97" i="1"/>
  <c r="W40" i="1"/>
  <c r="W45" i="1"/>
  <c r="W47" i="1"/>
  <c r="I42" i="1"/>
  <c r="I40" i="1"/>
  <c r="I45" i="1"/>
  <c r="W44" i="1"/>
  <c r="W43" i="1"/>
  <c r="W41" i="1"/>
  <c r="Q16" i="1"/>
  <c r="Q20" i="1"/>
  <c r="Q19" i="1"/>
  <c r="Q22" i="1"/>
  <c r="Q18" i="1"/>
  <c r="Q17" i="1"/>
  <c r="Q21" i="1"/>
  <c r="Q37" i="1"/>
  <c r="Q36" i="1"/>
  <c r="Q35" i="1"/>
  <c r="Q34" i="1"/>
  <c r="Q33" i="1"/>
  <c r="Q39" i="1"/>
  <c r="Q38" i="1"/>
  <c r="Q89" i="1"/>
  <c r="Q93" i="1"/>
  <c r="Q96" i="1"/>
  <c r="Q97" i="1"/>
  <c r="Q91" i="1"/>
  <c r="Q87" i="1"/>
  <c r="Q95" i="1"/>
  <c r="Q94" i="1"/>
  <c r="Q86" i="1"/>
  <c r="Q83" i="1"/>
  <c r="Q85" i="1"/>
  <c r="Q92" i="1"/>
  <c r="Q90" i="1"/>
  <c r="Q84" i="1"/>
  <c r="Q23" i="1"/>
  <c r="Q29" i="1"/>
  <c r="Q28" i="1"/>
  <c r="Q27" i="1"/>
  <c r="Q26" i="1"/>
  <c r="Q25" i="1"/>
  <c r="Q24" i="1"/>
  <c r="Q30" i="1"/>
  <c r="Q31" i="1"/>
  <c r="Q32" i="1"/>
  <c r="Q48" i="1"/>
  <c r="Q46" i="1"/>
  <c r="Q47" i="1"/>
  <c r="Q45" i="1"/>
  <c r="Q40" i="1"/>
  <c r="Q42" i="1"/>
  <c r="Q41" i="1"/>
  <c r="Q43" i="1"/>
  <c r="Q44" i="1"/>
  <c r="Q15" i="1"/>
  <c r="Q14" i="1"/>
  <c r="Q13" i="1"/>
  <c r="Q12" i="1"/>
  <c r="Q11" i="1"/>
  <c r="Q8" i="1"/>
  <c r="Q7" i="1"/>
  <c r="Q6" i="1"/>
  <c r="Q5" i="1"/>
  <c r="Q4" i="1"/>
  <c r="Q3" i="1"/>
  <c r="Q10" i="1"/>
  <c r="Q9" i="1"/>
  <c r="I97" i="1"/>
  <c r="I96" i="1"/>
  <c r="I93" i="1"/>
  <c r="I89" i="1"/>
  <c r="I38" i="1"/>
  <c r="I39" i="1"/>
  <c r="I33" i="1"/>
  <c r="I34" i="1"/>
  <c r="I35" i="1"/>
  <c r="I36" i="1"/>
  <c r="I37" i="1"/>
  <c r="I21" i="1"/>
  <c r="I17" i="1"/>
  <c r="I18" i="1"/>
  <c r="I22" i="1"/>
  <c r="I19" i="1"/>
  <c r="I16" i="1"/>
  <c r="I91" i="1"/>
  <c r="W34" i="1" l="1"/>
  <c r="W35" i="1"/>
  <c r="W36" i="1"/>
  <c r="W37" i="1"/>
  <c r="W21" i="1"/>
  <c r="W17" i="1"/>
  <c r="W18" i="1"/>
  <c r="W22" i="1"/>
  <c r="W19" i="1"/>
  <c r="W20" i="1"/>
  <c r="W16" i="1"/>
  <c r="W38" i="1"/>
  <c r="W39" i="1"/>
  <c r="W31" i="1"/>
  <c r="W30" i="1"/>
  <c r="W24" i="1"/>
  <c r="W25" i="1"/>
  <c r="W26" i="1"/>
  <c r="W27" i="1"/>
  <c r="W28" i="1"/>
  <c r="W29" i="1"/>
  <c r="W32" i="1"/>
  <c r="I15" i="1"/>
  <c r="I44" i="1"/>
  <c r="I43" i="1"/>
  <c r="I41" i="1"/>
  <c r="I47" i="1"/>
  <c r="I46" i="1"/>
  <c r="I48" i="1"/>
  <c r="I32" i="1"/>
  <c r="I31" i="1"/>
  <c r="I30" i="1"/>
  <c r="I24" i="1"/>
  <c r="I25" i="1"/>
  <c r="I26" i="1"/>
  <c r="I27" i="1"/>
  <c r="I28" i="1"/>
  <c r="I29" i="1"/>
  <c r="I23" i="1"/>
  <c r="I84" i="1"/>
  <c r="I90" i="1"/>
  <c r="I92" i="1"/>
  <c r="I85" i="1"/>
  <c r="I83" i="1"/>
  <c r="I86" i="1"/>
  <c r="I94" i="1"/>
  <c r="I95" i="1"/>
  <c r="I87" i="1"/>
  <c r="E16" i="1"/>
  <c r="J16" i="1" s="1"/>
  <c r="E20" i="1"/>
  <c r="J20" i="1" s="1"/>
  <c r="E19" i="1"/>
  <c r="J19" i="1" s="1"/>
  <c r="E22" i="1"/>
  <c r="J22" i="1" s="1"/>
  <c r="E18" i="1"/>
  <c r="E17" i="1"/>
  <c r="J17" i="1" s="1"/>
  <c r="E21" i="1"/>
  <c r="E39" i="1" l="1"/>
  <c r="J39" i="1" s="1"/>
  <c r="E38" i="1"/>
  <c r="J38" i="1" s="1"/>
  <c r="E84" i="1"/>
  <c r="E90" i="1"/>
  <c r="E92" i="1"/>
  <c r="E85" i="1"/>
  <c r="E83" i="1"/>
  <c r="E86" i="1"/>
  <c r="E94" i="1"/>
  <c r="E95" i="1"/>
  <c r="E87" i="1"/>
  <c r="E91" i="1"/>
  <c r="E97" i="1"/>
  <c r="J97" i="1" s="1"/>
  <c r="E96" i="1"/>
  <c r="J96" i="1" s="1"/>
  <c r="E93" i="1"/>
  <c r="J93" i="1" s="1"/>
  <c r="E89" i="1"/>
  <c r="J89" i="1" s="1"/>
  <c r="E30" i="1"/>
  <c r="J30" i="1" s="1"/>
  <c r="E24" i="1"/>
  <c r="J24" i="1" s="1"/>
  <c r="E25" i="1"/>
  <c r="J25" i="1" s="1"/>
  <c r="E26" i="1"/>
  <c r="E27" i="1"/>
  <c r="E28" i="1"/>
  <c r="E29" i="1"/>
  <c r="E23" i="1"/>
  <c r="E31" i="1"/>
  <c r="J31" i="1" s="1"/>
  <c r="E47" i="1"/>
  <c r="J47" i="1" s="1"/>
  <c r="E46" i="1"/>
  <c r="E48" i="1"/>
  <c r="E32" i="1"/>
  <c r="J32" i="1" s="1"/>
  <c r="E45" i="1"/>
  <c r="J45" i="1" s="1"/>
  <c r="E40" i="1"/>
  <c r="J40" i="1" s="1"/>
  <c r="E42" i="1"/>
  <c r="E41" i="1"/>
  <c r="J41" i="1" s="1"/>
  <c r="E43" i="1"/>
  <c r="J43" i="1" s="1"/>
  <c r="E44" i="1"/>
  <c r="J44" i="1" s="1"/>
  <c r="W33" i="1" l="1"/>
  <c r="E10" i="1"/>
  <c r="E3" i="1"/>
  <c r="E4" i="1"/>
  <c r="J4" i="1" s="1"/>
  <c r="E5" i="1"/>
  <c r="J5" i="1" s="1"/>
  <c r="E6" i="1"/>
  <c r="E7" i="1"/>
  <c r="E8" i="1"/>
  <c r="E11" i="1"/>
  <c r="E12" i="1"/>
  <c r="E13" i="1"/>
  <c r="E14" i="1"/>
  <c r="E15" i="1"/>
  <c r="J15" i="1" s="1"/>
  <c r="E33" i="1"/>
  <c r="J33" i="1" s="1"/>
  <c r="E34" i="1"/>
  <c r="J34" i="1" s="1"/>
  <c r="E35" i="1"/>
  <c r="J35" i="1" s="1"/>
  <c r="E36" i="1"/>
  <c r="J36" i="1" s="1"/>
  <c r="E37" i="1"/>
  <c r="J37" i="1" s="1"/>
  <c r="E9" i="1"/>
  <c r="W10" i="1" l="1"/>
  <c r="W3" i="1"/>
  <c r="W4" i="1"/>
  <c r="W5" i="1"/>
  <c r="W6" i="1"/>
  <c r="W7" i="1"/>
  <c r="W8" i="1"/>
  <c r="W11" i="1"/>
  <c r="W12" i="1"/>
  <c r="W13" i="1"/>
  <c r="W14" i="1"/>
  <c r="W15" i="1"/>
  <c r="I11" i="1" l="1"/>
  <c r="J11" i="1" s="1"/>
  <c r="I12" i="1"/>
  <c r="J12" i="1" s="1"/>
  <c r="I13" i="1"/>
  <c r="J13" i="1" s="1"/>
  <c r="I14" i="1"/>
  <c r="J14" i="1" s="1"/>
  <c r="I10" i="1" l="1"/>
  <c r="J10" i="1" s="1"/>
  <c r="I3" i="1"/>
  <c r="J3" i="1" s="1"/>
  <c r="I6" i="1"/>
  <c r="J6" i="1" s="1"/>
  <c r="I7" i="1"/>
  <c r="J7" i="1" s="1"/>
  <c r="I8" i="1"/>
  <c r="J8" i="1" s="1"/>
  <c r="I9" i="1"/>
  <c r="J9" i="1" s="1"/>
  <c r="J101" i="1" l="1"/>
  <c r="J100" i="1"/>
  <c r="W9" i="1"/>
</calcChain>
</file>

<file path=xl/sharedStrings.xml><?xml version="1.0" encoding="utf-8"?>
<sst xmlns="http://schemas.openxmlformats.org/spreadsheetml/2006/main" count="148" uniqueCount="47">
  <si>
    <t>sample_num</t>
  </si>
  <si>
    <t>row_num</t>
  </si>
  <si>
    <t>post_num</t>
  </si>
  <si>
    <t>p_height</t>
  </si>
  <si>
    <t>slope_corrected_p_height</t>
  </si>
  <si>
    <t>vert_dis_traveled</t>
  </si>
  <si>
    <t>p_height_uncertainty</t>
  </si>
  <si>
    <t>nominal_wire_contact_height</t>
  </si>
  <si>
    <t>p_effective_length</t>
  </si>
  <si>
    <t>wire_contact_height_uncertainty</t>
  </si>
  <si>
    <t>w_length</t>
  </si>
  <si>
    <t>w_length_uncertainty</t>
  </si>
  <si>
    <t>w_length_offset</t>
  </si>
  <si>
    <t>time_stamp</t>
  </si>
  <si>
    <t>w_length_offset_uncertainty</t>
  </si>
  <si>
    <t>w_effective_length</t>
  </si>
  <si>
    <t>p_diameter</t>
  </si>
  <si>
    <t>p_diam_uncertainty</t>
  </si>
  <si>
    <t>w_diameter</t>
  </si>
  <si>
    <t>w_diam_uncertainty</t>
  </si>
  <si>
    <t>w_modulus</t>
  </si>
  <si>
    <t>w_modulus_uncertainty</t>
  </si>
  <si>
    <t>after_water</t>
  </si>
  <si>
    <t>SEM Tube Diameter</t>
  </si>
  <si>
    <t>notes</t>
  </si>
  <si>
    <t>Yellow</t>
  </si>
  <si>
    <t>Units</t>
  </si>
  <si>
    <t>int</t>
  </si>
  <si>
    <t>microns</t>
  </si>
  <si>
    <t>seconds</t>
  </si>
  <si>
    <t>GPa</t>
  </si>
  <si>
    <t>String</t>
  </si>
  <si>
    <t>187-I</t>
  </si>
  <si>
    <t>188-I</t>
  </si>
  <si>
    <t>190-I</t>
  </si>
  <si>
    <t>194-U</t>
  </si>
  <si>
    <t>195-I</t>
  </si>
  <si>
    <t>198-U</t>
  </si>
  <si>
    <t>199-I</t>
  </si>
  <si>
    <t>I used backside with fewer rows</t>
  </si>
  <si>
    <t>200-U</t>
  </si>
  <si>
    <t>201-I</t>
  </si>
  <si>
    <t>this is the second pass on post 11</t>
  </si>
  <si>
    <t>202-I</t>
  </si>
  <si>
    <t>203-I</t>
  </si>
  <si>
    <t>fit whole line</t>
  </si>
  <si>
    <t>w_contact_dis_from_post_top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</si>
</sst>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11" fontId="1" fillId="0" borderId="1" xfId="0" applyNumberFormat="1" applyFont="1" applyBorder="1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2" xfId="0" applyFont="1" applyBorder="1"/>
    <xf numFmtId="0" fontId="1" fillId="6" borderId="0" xfId="0" applyFont="1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A101"/>
  <sheetViews>
    <sheetView tabSelected="1" zoomScale="55" zoomScaleNormal="55" workbookViewId="0">
      <pane xSplit="3" ySplit="2" topLeftCell="L3" activePane="bottomRight" state="frozen"/>
      <selection pane="topRight" activeCell="D1" sqref="D1"/>
      <selection pane="bottomLeft" activeCell="A3" sqref="A3"/>
      <selection pane="bottomRight" activeCell="A4" sqref="A4:XFD4"/>
    </sheetView>
  </sheetViews>
  <sheetFormatPr defaultColWidth="11" defaultRowHeight="15.75" x14ac:dyDescent="0.25"/>
  <cols>
    <col min="1" max="1" width="16.5" bestFit="1" customWidth="1"/>
    <col min="2" max="2" width="12.125" bestFit="1" customWidth="1"/>
    <col min="3" max="3" width="13.25" bestFit="1" customWidth="1"/>
    <col min="4" max="4" width="14.875" bestFit="1" customWidth="1"/>
    <col min="5" max="5" width="32.875" bestFit="1" customWidth="1"/>
    <col min="6" max="6" width="22.375" bestFit="1" customWidth="1"/>
    <col min="7" max="7" width="26.5" bestFit="1" customWidth="1"/>
    <col min="8" max="8" width="36.75" bestFit="1" customWidth="1"/>
    <col min="9" max="9" width="23.75" bestFit="1" customWidth="1"/>
    <col min="10" max="10" width="23.75" customWidth="1"/>
    <col min="11" max="11" width="40.625" bestFit="1" customWidth="1"/>
    <col min="12" max="12" width="14.875" bestFit="1" customWidth="1"/>
    <col min="13" max="13" width="26.75" bestFit="1" customWidth="1"/>
    <col min="14" max="14" width="20.75" bestFit="1" customWidth="1"/>
    <col min="15" max="15" width="15.625" bestFit="1" customWidth="1"/>
    <col min="16" max="16" width="35.625" bestFit="1" customWidth="1"/>
    <col min="17" max="17" width="24" bestFit="1" customWidth="1"/>
    <col min="18" max="18" width="14.875" bestFit="1" customWidth="1"/>
    <col min="19" max="19" width="24.625" bestFit="1" customWidth="1"/>
    <col min="20" max="20" width="14.875" bestFit="1" customWidth="1"/>
    <col min="21" max="21" width="25.125" bestFit="1" customWidth="1"/>
    <col min="22" max="22" width="14.625" bestFit="1" customWidth="1"/>
    <col min="23" max="23" width="29.5" bestFit="1" customWidth="1"/>
    <col min="24" max="24" width="14.875" bestFit="1" customWidth="1"/>
    <col min="25" max="25" width="25.625" bestFit="1" customWidth="1"/>
    <col min="26" max="26" width="33.25" bestFit="1" customWidth="1"/>
    <col min="27" max="27" width="9.5" bestFit="1" customWidth="1"/>
  </cols>
  <sheetData>
    <row r="1" spans="1:27" s="1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46</v>
      </c>
      <c r="K1" s="7" t="s">
        <v>9</v>
      </c>
      <c r="L1" s="8" t="s">
        <v>10</v>
      </c>
      <c r="M1" s="8" t="s">
        <v>11</v>
      </c>
      <c r="N1" s="5" t="s">
        <v>12</v>
      </c>
      <c r="O1" s="10" t="s">
        <v>13</v>
      </c>
      <c r="P1" s="7" t="s">
        <v>14</v>
      </c>
      <c r="Q1" s="6" t="s">
        <v>15</v>
      </c>
      <c r="R1" s="8" t="s">
        <v>16</v>
      </c>
      <c r="S1" s="7" t="s">
        <v>17</v>
      </c>
      <c r="T1" s="8" t="s">
        <v>18</v>
      </c>
      <c r="U1" s="7" t="s">
        <v>19</v>
      </c>
      <c r="V1" s="7" t="s">
        <v>20</v>
      </c>
      <c r="W1" s="7" t="s">
        <v>21</v>
      </c>
      <c r="X1" s="1" t="s">
        <v>22</v>
      </c>
      <c r="Y1" s="8" t="s">
        <v>23</v>
      </c>
      <c r="Z1" s="1" t="s">
        <v>24</v>
      </c>
      <c r="AA1" s="9" t="s">
        <v>25</v>
      </c>
    </row>
    <row r="2" spans="1:27" s="2" customFormat="1" x14ac:dyDescent="0.25">
      <c r="A2" s="2" t="s">
        <v>26</v>
      </c>
      <c r="B2" s="2" t="s">
        <v>27</v>
      </c>
      <c r="C2" s="2" t="s">
        <v>27</v>
      </c>
      <c r="D2" s="3" t="s">
        <v>28</v>
      </c>
      <c r="E2" s="3" t="s">
        <v>28</v>
      </c>
      <c r="F2" s="3" t="s">
        <v>28</v>
      </c>
      <c r="G2" s="3" t="s">
        <v>28</v>
      </c>
      <c r="H2" s="3" t="s">
        <v>28</v>
      </c>
      <c r="I2" s="3" t="s">
        <v>28</v>
      </c>
      <c r="J2" s="3"/>
      <c r="K2" s="3" t="s">
        <v>28</v>
      </c>
      <c r="L2" s="3" t="s">
        <v>28</v>
      </c>
      <c r="M2" s="3" t="s">
        <v>28</v>
      </c>
      <c r="N2" s="3" t="s">
        <v>28</v>
      </c>
      <c r="O2" s="3" t="s">
        <v>29</v>
      </c>
      <c r="P2" s="3" t="s">
        <v>28</v>
      </c>
      <c r="Q2" s="3" t="s">
        <v>28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30</v>
      </c>
      <c r="W2" s="3" t="s">
        <v>30</v>
      </c>
      <c r="X2" s="3"/>
      <c r="Y2" s="3"/>
      <c r="Z2" s="2" t="s">
        <v>31</v>
      </c>
    </row>
    <row r="3" spans="1:27" x14ac:dyDescent="0.25">
      <c r="A3" t="s">
        <v>33</v>
      </c>
      <c r="B3">
        <v>2</v>
      </c>
      <c r="C3">
        <v>8</v>
      </c>
      <c r="D3" s="4">
        <v>435</v>
      </c>
      <c r="E3" s="4">
        <f t="shared" ref="E3:E34" si="0">D3-F3</f>
        <v>429</v>
      </c>
      <c r="F3">
        <v>6</v>
      </c>
      <c r="G3">
        <v>5</v>
      </c>
      <c r="H3">
        <v>300</v>
      </c>
      <c r="I3">
        <f t="shared" ref="I3:I34" si="1">H3-F3</f>
        <v>294</v>
      </c>
      <c r="J3">
        <f>E3-I3</f>
        <v>135</v>
      </c>
      <c r="K3">
        <v>5</v>
      </c>
      <c r="L3">
        <v>2520</v>
      </c>
      <c r="M3">
        <v>10</v>
      </c>
      <c r="N3">
        <v>225</v>
      </c>
      <c r="P3">
        <v>5</v>
      </c>
      <c r="Q3">
        <f t="shared" ref="Q3:Q34" si="2">L3-N3</f>
        <v>2295</v>
      </c>
      <c r="R3">
        <v>40</v>
      </c>
      <c r="S3">
        <v>2</v>
      </c>
      <c r="T3">
        <v>20</v>
      </c>
      <c r="U3">
        <v>1.27</v>
      </c>
      <c r="V3">
        <v>213.7</v>
      </c>
      <c r="W3">
        <f t="shared" ref="W3:W34" si="3">V3*0.01</f>
        <v>2.137</v>
      </c>
      <c r="X3" t="b">
        <v>0</v>
      </c>
      <c r="Y3" t="b">
        <v>1</v>
      </c>
    </row>
    <row r="4" spans="1:27" x14ac:dyDescent="0.25">
      <c r="A4" t="s">
        <v>33</v>
      </c>
      <c r="B4">
        <v>2</v>
      </c>
      <c r="C4">
        <v>9</v>
      </c>
      <c r="D4" s="4">
        <v>435</v>
      </c>
      <c r="E4" s="4">
        <f t="shared" si="0"/>
        <v>426</v>
      </c>
      <c r="F4">
        <v>9</v>
      </c>
      <c r="G4">
        <v>5</v>
      </c>
      <c r="H4">
        <v>300</v>
      </c>
      <c r="I4">
        <f>H4-F4</f>
        <v>291</v>
      </c>
      <c r="J4">
        <f t="shared" ref="J4:J67" si="4">E4-I4</f>
        <v>135</v>
      </c>
      <c r="K4">
        <v>5</v>
      </c>
      <c r="L4">
        <v>2520</v>
      </c>
      <c r="M4">
        <v>10</v>
      </c>
      <c r="N4">
        <v>240</v>
      </c>
      <c r="P4">
        <v>5</v>
      </c>
      <c r="Q4">
        <f t="shared" si="2"/>
        <v>2280</v>
      </c>
      <c r="R4">
        <v>40</v>
      </c>
      <c r="S4">
        <v>2</v>
      </c>
      <c r="T4">
        <v>20</v>
      </c>
      <c r="U4">
        <v>1.27</v>
      </c>
      <c r="V4">
        <v>213.7</v>
      </c>
      <c r="W4">
        <f t="shared" si="3"/>
        <v>2.137</v>
      </c>
      <c r="X4" t="b">
        <v>0</v>
      </c>
      <c r="Y4" t="b">
        <v>1</v>
      </c>
    </row>
    <row r="5" spans="1:27" x14ac:dyDescent="0.25">
      <c r="A5" t="s">
        <v>33</v>
      </c>
      <c r="B5">
        <v>2</v>
      </c>
      <c r="C5">
        <v>11</v>
      </c>
      <c r="D5" s="4">
        <v>435</v>
      </c>
      <c r="E5" s="4">
        <f t="shared" si="0"/>
        <v>420</v>
      </c>
      <c r="F5">
        <v>15</v>
      </c>
      <c r="G5">
        <v>5</v>
      </c>
      <c r="H5">
        <v>300</v>
      </c>
      <c r="I5">
        <f>H5-F5</f>
        <v>285</v>
      </c>
      <c r="J5">
        <f t="shared" si="4"/>
        <v>135</v>
      </c>
      <c r="K5">
        <v>5</v>
      </c>
      <c r="L5">
        <v>2520</v>
      </c>
      <c r="M5">
        <v>10</v>
      </c>
      <c r="N5">
        <v>258</v>
      </c>
      <c r="P5">
        <v>5</v>
      </c>
      <c r="Q5">
        <f t="shared" si="2"/>
        <v>2262</v>
      </c>
      <c r="R5">
        <v>40</v>
      </c>
      <c r="S5">
        <v>2</v>
      </c>
      <c r="T5">
        <v>20</v>
      </c>
      <c r="U5">
        <v>1.27</v>
      </c>
      <c r="V5">
        <v>213.7</v>
      </c>
      <c r="W5">
        <f t="shared" si="3"/>
        <v>2.137</v>
      </c>
      <c r="X5" t="b">
        <v>0</v>
      </c>
      <c r="Y5" t="b">
        <v>1</v>
      </c>
    </row>
    <row r="6" spans="1:27" x14ac:dyDescent="0.25">
      <c r="A6" t="s">
        <v>33</v>
      </c>
      <c r="B6">
        <v>2</v>
      </c>
      <c r="C6">
        <v>12</v>
      </c>
      <c r="D6" s="4">
        <v>435</v>
      </c>
      <c r="E6" s="4">
        <f t="shared" si="0"/>
        <v>417</v>
      </c>
      <c r="F6">
        <v>18</v>
      </c>
      <c r="G6">
        <v>5</v>
      </c>
      <c r="H6">
        <v>300</v>
      </c>
      <c r="I6">
        <f t="shared" si="1"/>
        <v>282</v>
      </c>
      <c r="J6">
        <f t="shared" si="4"/>
        <v>135</v>
      </c>
      <c r="K6">
        <v>5</v>
      </c>
      <c r="L6">
        <v>2520</v>
      </c>
      <c r="M6">
        <v>10</v>
      </c>
      <c r="N6">
        <v>281</v>
      </c>
      <c r="P6">
        <v>5</v>
      </c>
      <c r="Q6">
        <f t="shared" si="2"/>
        <v>2239</v>
      </c>
      <c r="R6">
        <v>40</v>
      </c>
      <c r="S6">
        <v>2</v>
      </c>
      <c r="T6">
        <v>20</v>
      </c>
      <c r="U6">
        <v>1.27</v>
      </c>
      <c r="V6">
        <v>213.7</v>
      </c>
      <c r="W6">
        <f t="shared" si="3"/>
        <v>2.137</v>
      </c>
      <c r="X6" t="b">
        <v>0</v>
      </c>
      <c r="Y6" t="b">
        <v>1</v>
      </c>
    </row>
    <row r="7" spans="1:27" x14ac:dyDescent="0.25">
      <c r="A7" t="s">
        <v>33</v>
      </c>
      <c r="B7">
        <v>2</v>
      </c>
      <c r="C7">
        <v>13</v>
      </c>
      <c r="D7" s="4">
        <v>435</v>
      </c>
      <c r="E7" s="4">
        <f t="shared" si="0"/>
        <v>414</v>
      </c>
      <c r="F7">
        <v>21</v>
      </c>
      <c r="G7">
        <v>5</v>
      </c>
      <c r="H7">
        <v>300</v>
      </c>
      <c r="I7">
        <f t="shared" si="1"/>
        <v>279</v>
      </c>
      <c r="J7">
        <f t="shared" si="4"/>
        <v>135</v>
      </c>
      <c r="K7">
        <v>5</v>
      </c>
      <c r="L7">
        <v>2520</v>
      </c>
      <c r="M7">
        <v>10</v>
      </c>
      <c r="N7">
        <v>269</v>
      </c>
      <c r="P7">
        <v>5</v>
      </c>
      <c r="Q7">
        <f t="shared" si="2"/>
        <v>2251</v>
      </c>
      <c r="R7">
        <v>40</v>
      </c>
      <c r="S7">
        <v>2</v>
      </c>
      <c r="T7">
        <v>20</v>
      </c>
      <c r="U7">
        <v>1.27</v>
      </c>
      <c r="V7">
        <v>213.7</v>
      </c>
      <c r="W7">
        <f t="shared" si="3"/>
        <v>2.137</v>
      </c>
      <c r="X7" t="b">
        <v>0</v>
      </c>
      <c r="Y7" t="b">
        <v>1</v>
      </c>
    </row>
    <row r="8" spans="1:27" x14ac:dyDescent="0.25">
      <c r="A8" t="s">
        <v>33</v>
      </c>
      <c r="B8">
        <v>2</v>
      </c>
      <c r="C8">
        <v>14</v>
      </c>
      <c r="D8" s="4">
        <v>435</v>
      </c>
      <c r="E8" s="4">
        <f t="shared" si="0"/>
        <v>411</v>
      </c>
      <c r="F8">
        <v>24</v>
      </c>
      <c r="G8">
        <v>5</v>
      </c>
      <c r="H8">
        <v>300</v>
      </c>
      <c r="I8">
        <f t="shared" si="1"/>
        <v>276</v>
      </c>
      <c r="J8">
        <f t="shared" si="4"/>
        <v>135</v>
      </c>
      <c r="K8">
        <v>5</v>
      </c>
      <c r="L8">
        <v>2520</v>
      </c>
      <c r="M8">
        <v>10</v>
      </c>
      <c r="N8">
        <v>246</v>
      </c>
      <c r="P8">
        <v>5</v>
      </c>
      <c r="Q8">
        <f t="shared" si="2"/>
        <v>2274</v>
      </c>
      <c r="R8">
        <v>40</v>
      </c>
      <c r="S8">
        <v>2</v>
      </c>
      <c r="T8">
        <v>20</v>
      </c>
      <c r="U8">
        <v>1.27</v>
      </c>
      <c r="V8">
        <v>213.7</v>
      </c>
      <c r="W8">
        <f t="shared" si="3"/>
        <v>2.137</v>
      </c>
      <c r="X8" t="b">
        <v>0</v>
      </c>
      <c r="Y8" t="b">
        <v>1</v>
      </c>
    </row>
    <row r="9" spans="1:27" x14ac:dyDescent="0.25">
      <c r="A9" t="s">
        <v>33</v>
      </c>
      <c r="B9">
        <v>2</v>
      </c>
      <c r="C9">
        <v>6</v>
      </c>
      <c r="D9" s="4">
        <v>455</v>
      </c>
      <c r="E9" s="4">
        <f t="shared" si="0"/>
        <v>455</v>
      </c>
      <c r="F9">
        <v>0</v>
      </c>
      <c r="G9">
        <v>5</v>
      </c>
      <c r="H9">
        <v>300</v>
      </c>
      <c r="I9">
        <f t="shared" si="1"/>
        <v>300</v>
      </c>
      <c r="J9">
        <f t="shared" si="4"/>
        <v>155</v>
      </c>
      <c r="K9">
        <v>5</v>
      </c>
      <c r="L9">
        <v>2520</v>
      </c>
      <c r="M9">
        <v>10</v>
      </c>
      <c r="N9">
        <v>234</v>
      </c>
      <c r="P9">
        <v>5</v>
      </c>
      <c r="Q9">
        <f t="shared" si="2"/>
        <v>2286</v>
      </c>
      <c r="R9">
        <v>40</v>
      </c>
      <c r="S9">
        <v>2</v>
      </c>
      <c r="T9">
        <v>20</v>
      </c>
      <c r="U9">
        <v>1.27</v>
      </c>
      <c r="V9">
        <v>213.7</v>
      </c>
      <c r="W9">
        <f t="shared" si="3"/>
        <v>2.137</v>
      </c>
      <c r="X9" t="b">
        <v>0</v>
      </c>
      <c r="Y9" t="b">
        <v>1</v>
      </c>
    </row>
    <row r="10" spans="1:27" x14ac:dyDescent="0.25">
      <c r="A10" t="s">
        <v>33</v>
      </c>
      <c r="B10">
        <v>2</v>
      </c>
      <c r="C10">
        <v>7</v>
      </c>
      <c r="D10" s="4">
        <v>455</v>
      </c>
      <c r="E10" s="4">
        <f t="shared" si="0"/>
        <v>452</v>
      </c>
      <c r="F10">
        <v>3</v>
      </c>
      <c r="G10">
        <v>5</v>
      </c>
      <c r="H10">
        <v>300</v>
      </c>
      <c r="I10">
        <f t="shared" si="1"/>
        <v>297</v>
      </c>
      <c r="J10">
        <f t="shared" si="4"/>
        <v>155</v>
      </c>
      <c r="K10">
        <v>5</v>
      </c>
      <c r="L10">
        <v>2520</v>
      </c>
      <c r="M10">
        <v>10</v>
      </c>
      <c r="N10">
        <v>215</v>
      </c>
      <c r="P10">
        <v>5</v>
      </c>
      <c r="Q10">
        <f t="shared" si="2"/>
        <v>2305</v>
      </c>
      <c r="R10">
        <v>40</v>
      </c>
      <c r="S10">
        <v>2</v>
      </c>
      <c r="T10">
        <v>20</v>
      </c>
      <c r="U10">
        <v>1.27</v>
      </c>
      <c r="V10">
        <v>213.7</v>
      </c>
      <c r="W10">
        <f t="shared" si="3"/>
        <v>2.137</v>
      </c>
      <c r="X10" t="b">
        <v>0</v>
      </c>
      <c r="Y10" t="b">
        <v>1</v>
      </c>
    </row>
    <row r="11" spans="1:27" hidden="1" x14ac:dyDescent="0.25">
      <c r="A11" t="s">
        <v>34</v>
      </c>
      <c r="B11">
        <v>10</v>
      </c>
      <c r="C11">
        <v>7</v>
      </c>
      <c r="D11" s="4">
        <v>705</v>
      </c>
      <c r="E11" s="4">
        <f t="shared" si="0"/>
        <v>705</v>
      </c>
      <c r="F11">
        <v>0</v>
      </c>
      <c r="G11">
        <v>5</v>
      </c>
      <c r="H11">
        <v>500</v>
      </c>
      <c r="I11">
        <f t="shared" si="1"/>
        <v>500</v>
      </c>
      <c r="J11">
        <f t="shared" si="4"/>
        <v>205</v>
      </c>
      <c r="K11">
        <v>5</v>
      </c>
      <c r="L11">
        <v>2520</v>
      </c>
      <c r="M11">
        <v>10</v>
      </c>
      <c r="N11">
        <v>203</v>
      </c>
      <c r="P11">
        <v>5</v>
      </c>
      <c r="Q11">
        <f t="shared" si="2"/>
        <v>2317</v>
      </c>
      <c r="R11">
        <v>40</v>
      </c>
      <c r="S11">
        <v>2</v>
      </c>
      <c r="T11">
        <v>20</v>
      </c>
      <c r="U11">
        <v>1.27</v>
      </c>
      <c r="V11">
        <v>213.7</v>
      </c>
      <c r="W11">
        <f t="shared" si="3"/>
        <v>2.137</v>
      </c>
      <c r="X11" t="b">
        <v>0</v>
      </c>
      <c r="Y11" t="b">
        <v>1</v>
      </c>
    </row>
    <row r="12" spans="1:27" hidden="1" x14ac:dyDescent="0.25">
      <c r="A12" t="s">
        <v>34</v>
      </c>
      <c r="B12">
        <v>10</v>
      </c>
      <c r="C12">
        <v>8</v>
      </c>
      <c r="D12" s="4">
        <v>707</v>
      </c>
      <c r="E12" s="4">
        <f t="shared" si="0"/>
        <v>704.5</v>
      </c>
      <c r="F12">
        <v>2.5</v>
      </c>
      <c r="G12">
        <v>5</v>
      </c>
      <c r="H12">
        <v>500</v>
      </c>
      <c r="I12">
        <f t="shared" si="1"/>
        <v>497.5</v>
      </c>
      <c r="J12">
        <f t="shared" si="4"/>
        <v>207</v>
      </c>
      <c r="K12">
        <v>5</v>
      </c>
      <c r="L12">
        <v>2520</v>
      </c>
      <c r="M12">
        <v>10</v>
      </c>
      <c r="N12">
        <v>220</v>
      </c>
      <c r="P12">
        <v>5</v>
      </c>
      <c r="Q12">
        <f t="shared" si="2"/>
        <v>2300</v>
      </c>
      <c r="R12">
        <v>40</v>
      </c>
      <c r="S12">
        <v>2</v>
      </c>
      <c r="T12">
        <v>20</v>
      </c>
      <c r="U12">
        <v>1.27</v>
      </c>
      <c r="V12">
        <v>213.7</v>
      </c>
      <c r="W12">
        <f t="shared" si="3"/>
        <v>2.137</v>
      </c>
      <c r="X12" t="b">
        <v>0</v>
      </c>
      <c r="Y12" t="b">
        <v>1</v>
      </c>
    </row>
    <row r="13" spans="1:27" hidden="1" x14ac:dyDescent="0.25">
      <c r="A13" t="s">
        <v>34</v>
      </c>
      <c r="B13">
        <v>10</v>
      </c>
      <c r="C13">
        <v>9</v>
      </c>
      <c r="D13" s="4">
        <v>710</v>
      </c>
      <c r="E13" s="4">
        <f t="shared" si="0"/>
        <v>705</v>
      </c>
      <c r="F13">
        <v>5</v>
      </c>
      <c r="G13">
        <v>5</v>
      </c>
      <c r="H13">
        <v>500</v>
      </c>
      <c r="I13">
        <f t="shared" si="1"/>
        <v>495</v>
      </c>
      <c r="J13">
        <f t="shared" si="4"/>
        <v>210</v>
      </c>
      <c r="K13">
        <v>5</v>
      </c>
      <c r="L13">
        <v>2520</v>
      </c>
      <c r="M13">
        <v>10</v>
      </c>
      <c r="N13">
        <v>246</v>
      </c>
      <c r="P13">
        <v>5</v>
      </c>
      <c r="Q13">
        <f t="shared" si="2"/>
        <v>2274</v>
      </c>
      <c r="R13">
        <v>40</v>
      </c>
      <c r="S13">
        <v>2</v>
      </c>
      <c r="T13">
        <v>20</v>
      </c>
      <c r="U13">
        <v>1.27</v>
      </c>
      <c r="V13">
        <v>213.7</v>
      </c>
      <c r="W13">
        <f t="shared" si="3"/>
        <v>2.137</v>
      </c>
      <c r="X13" t="b">
        <v>0</v>
      </c>
      <c r="Y13" t="b">
        <v>1</v>
      </c>
      <c r="Z13" t="s">
        <v>45</v>
      </c>
    </row>
    <row r="14" spans="1:27" hidden="1" x14ac:dyDescent="0.25">
      <c r="A14" t="s">
        <v>34</v>
      </c>
      <c r="B14">
        <v>10</v>
      </c>
      <c r="C14">
        <v>10</v>
      </c>
      <c r="D14" s="4">
        <v>710</v>
      </c>
      <c r="E14" s="4">
        <f t="shared" si="0"/>
        <v>702.5</v>
      </c>
      <c r="F14">
        <v>7.5</v>
      </c>
      <c r="G14">
        <v>5</v>
      </c>
      <c r="H14">
        <v>500</v>
      </c>
      <c r="I14">
        <f t="shared" si="1"/>
        <v>492.5</v>
      </c>
      <c r="J14">
        <f t="shared" si="4"/>
        <v>210</v>
      </c>
      <c r="K14">
        <v>5</v>
      </c>
      <c r="L14">
        <v>2520</v>
      </c>
      <c r="M14">
        <v>10</v>
      </c>
      <c r="N14">
        <v>235</v>
      </c>
      <c r="P14">
        <v>5</v>
      </c>
      <c r="Q14">
        <f t="shared" si="2"/>
        <v>2285</v>
      </c>
      <c r="R14">
        <v>40</v>
      </c>
      <c r="S14">
        <v>2</v>
      </c>
      <c r="T14">
        <v>20</v>
      </c>
      <c r="U14">
        <v>1.27</v>
      </c>
      <c r="V14">
        <v>213.7</v>
      </c>
      <c r="W14">
        <f t="shared" si="3"/>
        <v>2.137</v>
      </c>
      <c r="X14" t="b">
        <v>0</v>
      </c>
      <c r="Y14" t="b">
        <v>1</v>
      </c>
    </row>
    <row r="15" spans="1:27" hidden="1" x14ac:dyDescent="0.25">
      <c r="A15" t="s">
        <v>34</v>
      </c>
      <c r="B15">
        <v>10</v>
      </c>
      <c r="C15">
        <v>11</v>
      </c>
      <c r="D15" s="4">
        <v>710</v>
      </c>
      <c r="E15" s="4">
        <f t="shared" si="0"/>
        <v>700</v>
      </c>
      <c r="F15">
        <v>10</v>
      </c>
      <c r="G15">
        <v>5</v>
      </c>
      <c r="H15">
        <v>500</v>
      </c>
      <c r="I15">
        <f t="shared" si="1"/>
        <v>490</v>
      </c>
      <c r="J15">
        <f t="shared" si="4"/>
        <v>210</v>
      </c>
      <c r="K15">
        <v>5</v>
      </c>
      <c r="L15">
        <v>2520</v>
      </c>
      <c r="M15">
        <v>10</v>
      </c>
      <c r="N15">
        <v>221</v>
      </c>
      <c r="P15">
        <v>5</v>
      </c>
      <c r="Q15">
        <f t="shared" si="2"/>
        <v>2299</v>
      </c>
      <c r="R15">
        <v>40</v>
      </c>
      <c r="S15">
        <v>2</v>
      </c>
      <c r="T15">
        <v>20</v>
      </c>
      <c r="U15">
        <v>1.27</v>
      </c>
      <c r="V15">
        <v>213.7</v>
      </c>
      <c r="W15">
        <f t="shared" si="3"/>
        <v>2.137</v>
      </c>
      <c r="X15" t="b">
        <v>0</v>
      </c>
      <c r="Y15" t="b">
        <v>1</v>
      </c>
    </row>
    <row r="16" spans="1:27" hidden="1" x14ac:dyDescent="0.25">
      <c r="A16" t="s">
        <v>32</v>
      </c>
      <c r="B16">
        <v>17</v>
      </c>
      <c r="C16">
        <v>22</v>
      </c>
      <c r="D16" s="4">
        <v>285</v>
      </c>
      <c r="E16" s="4">
        <f t="shared" si="0"/>
        <v>275</v>
      </c>
      <c r="F16">
        <v>9.9999999999999893</v>
      </c>
      <c r="G16">
        <v>5</v>
      </c>
      <c r="H16">
        <v>250</v>
      </c>
      <c r="I16">
        <f t="shared" si="1"/>
        <v>240</v>
      </c>
      <c r="J16">
        <f t="shared" si="4"/>
        <v>35</v>
      </c>
      <c r="K16">
        <v>5</v>
      </c>
      <c r="L16">
        <v>2788</v>
      </c>
      <c r="M16">
        <v>10</v>
      </c>
      <c r="N16">
        <v>205</v>
      </c>
      <c r="P16">
        <v>5</v>
      </c>
      <c r="Q16">
        <f t="shared" si="2"/>
        <v>2583</v>
      </c>
      <c r="R16">
        <v>40</v>
      </c>
      <c r="S16">
        <v>2</v>
      </c>
      <c r="T16">
        <v>20</v>
      </c>
      <c r="U16">
        <v>1.27</v>
      </c>
      <c r="V16">
        <v>213.7</v>
      </c>
      <c r="W16">
        <f t="shared" si="3"/>
        <v>2.137</v>
      </c>
      <c r="X16" t="b">
        <v>1</v>
      </c>
      <c r="Y16" t="b">
        <v>1</v>
      </c>
    </row>
    <row r="17" spans="1:25" hidden="1" x14ac:dyDescent="0.25">
      <c r="A17" t="s">
        <v>32</v>
      </c>
      <c r="B17">
        <v>16</v>
      </c>
      <c r="C17">
        <v>20</v>
      </c>
      <c r="D17" s="4">
        <v>300</v>
      </c>
      <c r="E17" s="4">
        <f t="shared" si="0"/>
        <v>300</v>
      </c>
      <c r="F17">
        <v>0</v>
      </c>
      <c r="G17">
        <v>5</v>
      </c>
      <c r="H17">
        <v>250</v>
      </c>
      <c r="I17">
        <f t="shared" si="1"/>
        <v>250</v>
      </c>
      <c r="J17">
        <f t="shared" si="4"/>
        <v>50</v>
      </c>
      <c r="K17">
        <v>5</v>
      </c>
      <c r="L17">
        <v>2788</v>
      </c>
      <c r="M17">
        <v>10</v>
      </c>
      <c r="N17">
        <v>151</v>
      </c>
      <c r="P17">
        <v>5</v>
      </c>
      <c r="Q17">
        <f t="shared" si="2"/>
        <v>2637</v>
      </c>
      <c r="R17">
        <v>40</v>
      </c>
      <c r="S17">
        <v>2</v>
      </c>
      <c r="T17">
        <v>20</v>
      </c>
      <c r="U17">
        <v>1.27</v>
      </c>
      <c r="V17">
        <v>213.7</v>
      </c>
      <c r="W17">
        <f t="shared" si="3"/>
        <v>2.137</v>
      </c>
      <c r="X17" t="b">
        <v>1</v>
      </c>
      <c r="Y17" t="b">
        <v>1</v>
      </c>
    </row>
    <row r="18" spans="1:25" hidden="1" x14ac:dyDescent="0.25">
      <c r="A18" t="s">
        <v>32</v>
      </c>
      <c r="B18">
        <v>16</v>
      </c>
      <c r="C18">
        <v>21</v>
      </c>
      <c r="D18" s="4">
        <v>300</v>
      </c>
      <c r="E18" s="4">
        <f t="shared" si="0"/>
        <v>297</v>
      </c>
      <c r="F18">
        <v>3</v>
      </c>
      <c r="G18">
        <v>5</v>
      </c>
      <c r="H18">
        <v>250</v>
      </c>
      <c r="I18">
        <f t="shared" si="1"/>
        <v>247</v>
      </c>
      <c r="K18">
        <v>5</v>
      </c>
      <c r="L18">
        <v>2788</v>
      </c>
      <c r="M18">
        <v>10</v>
      </c>
      <c r="P18">
        <v>5</v>
      </c>
      <c r="Q18">
        <f t="shared" si="2"/>
        <v>2788</v>
      </c>
      <c r="R18">
        <v>40</v>
      </c>
      <c r="S18">
        <v>2</v>
      </c>
      <c r="T18">
        <v>20</v>
      </c>
      <c r="U18">
        <v>1.27</v>
      </c>
      <c r="V18">
        <v>213.7</v>
      </c>
      <c r="W18">
        <f t="shared" si="3"/>
        <v>2.137</v>
      </c>
      <c r="X18" t="b">
        <v>1</v>
      </c>
      <c r="Y18" t="b">
        <v>0</v>
      </c>
    </row>
    <row r="19" spans="1:25" hidden="1" x14ac:dyDescent="0.25">
      <c r="A19" t="s">
        <v>32</v>
      </c>
      <c r="B19">
        <v>17</v>
      </c>
      <c r="C19">
        <v>20</v>
      </c>
      <c r="D19" s="4">
        <v>300</v>
      </c>
      <c r="E19" s="4">
        <f t="shared" si="0"/>
        <v>296.66666666666669</v>
      </c>
      <c r="F19">
        <v>3.3333333333333299</v>
      </c>
      <c r="G19">
        <v>5</v>
      </c>
      <c r="H19">
        <v>250</v>
      </c>
      <c r="I19">
        <f t="shared" si="1"/>
        <v>246.66666666666666</v>
      </c>
      <c r="J19">
        <f t="shared" si="4"/>
        <v>50.000000000000028</v>
      </c>
      <c r="K19">
        <v>5</v>
      </c>
      <c r="L19">
        <v>2788</v>
      </c>
      <c r="M19">
        <v>10</v>
      </c>
      <c r="N19">
        <v>244</v>
      </c>
      <c r="P19">
        <v>5</v>
      </c>
      <c r="Q19">
        <f t="shared" si="2"/>
        <v>2544</v>
      </c>
      <c r="R19">
        <v>40</v>
      </c>
      <c r="S19">
        <v>2</v>
      </c>
      <c r="T19">
        <v>20</v>
      </c>
      <c r="U19">
        <v>1.27</v>
      </c>
      <c r="V19">
        <v>213.7</v>
      </c>
      <c r="W19">
        <f t="shared" si="3"/>
        <v>2.137</v>
      </c>
      <c r="X19" t="b">
        <v>1</v>
      </c>
      <c r="Y19" t="b">
        <v>1</v>
      </c>
    </row>
    <row r="20" spans="1:25" hidden="1" x14ac:dyDescent="0.25">
      <c r="A20" t="s">
        <v>32</v>
      </c>
      <c r="B20">
        <v>17</v>
      </c>
      <c r="C20">
        <v>21</v>
      </c>
      <c r="D20" s="4">
        <v>300</v>
      </c>
      <c r="E20" s="4">
        <f t="shared" si="0"/>
        <v>293.33333333333331</v>
      </c>
      <c r="F20">
        <v>6.6666666666666599</v>
      </c>
      <c r="G20">
        <v>5</v>
      </c>
      <c r="H20">
        <v>250</v>
      </c>
      <c r="I20">
        <f t="shared" si="1"/>
        <v>243.33333333333334</v>
      </c>
      <c r="J20">
        <f t="shared" si="4"/>
        <v>49.999999999999972</v>
      </c>
      <c r="K20">
        <v>5</v>
      </c>
      <c r="L20">
        <v>2788</v>
      </c>
      <c r="M20">
        <v>10</v>
      </c>
      <c r="N20">
        <v>247</v>
      </c>
      <c r="P20">
        <v>5</v>
      </c>
      <c r="Q20">
        <f t="shared" si="2"/>
        <v>2541</v>
      </c>
      <c r="R20">
        <v>40</v>
      </c>
      <c r="S20">
        <v>2</v>
      </c>
      <c r="T20">
        <v>20</v>
      </c>
      <c r="U20">
        <v>1.27</v>
      </c>
      <c r="V20">
        <v>213.7</v>
      </c>
      <c r="W20">
        <f t="shared" si="3"/>
        <v>2.137</v>
      </c>
      <c r="X20" t="b">
        <v>1</v>
      </c>
      <c r="Y20" t="b">
        <v>1</v>
      </c>
    </row>
    <row r="21" spans="1:25" hidden="1" x14ac:dyDescent="0.25">
      <c r="A21" t="s">
        <v>32</v>
      </c>
      <c r="B21">
        <v>15</v>
      </c>
      <c r="C21">
        <v>21</v>
      </c>
      <c r="D21" s="4">
        <v>305</v>
      </c>
      <c r="E21" s="4">
        <f t="shared" si="0"/>
        <v>305</v>
      </c>
      <c r="F21">
        <v>0</v>
      </c>
      <c r="G21">
        <v>5</v>
      </c>
      <c r="H21">
        <v>250</v>
      </c>
      <c r="I21">
        <f t="shared" si="1"/>
        <v>250</v>
      </c>
      <c r="K21">
        <v>5</v>
      </c>
      <c r="L21">
        <v>2788</v>
      </c>
      <c r="M21">
        <v>10</v>
      </c>
      <c r="P21">
        <v>5</v>
      </c>
      <c r="Q21">
        <f t="shared" si="2"/>
        <v>2788</v>
      </c>
      <c r="R21">
        <v>40</v>
      </c>
      <c r="S21">
        <v>2</v>
      </c>
      <c r="T21">
        <v>20</v>
      </c>
      <c r="U21">
        <v>1.27</v>
      </c>
      <c r="V21">
        <v>213.7</v>
      </c>
      <c r="W21">
        <f t="shared" si="3"/>
        <v>2.137</v>
      </c>
      <c r="X21" t="b">
        <v>1</v>
      </c>
      <c r="Y21" t="b">
        <v>0</v>
      </c>
    </row>
    <row r="22" spans="1:25" hidden="1" x14ac:dyDescent="0.25">
      <c r="A22" t="s">
        <v>32</v>
      </c>
      <c r="B22">
        <v>17</v>
      </c>
      <c r="C22">
        <v>19</v>
      </c>
      <c r="D22" s="4">
        <v>305</v>
      </c>
      <c r="E22" s="4">
        <f t="shared" si="0"/>
        <v>305</v>
      </c>
      <c r="F22">
        <v>0</v>
      </c>
      <c r="G22">
        <v>5</v>
      </c>
      <c r="H22">
        <v>250</v>
      </c>
      <c r="I22">
        <f t="shared" si="1"/>
        <v>250</v>
      </c>
      <c r="J22">
        <f t="shared" si="4"/>
        <v>55</v>
      </c>
      <c r="K22">
        <v>5</v>
      </c>
      <c r="L22">
        <v>2788</v>
      </c>
      <c r="M22">
        <v>10</v>
      </c>
      <c r="N22">
        <v>253</v>
      </c>
      <c r="P22">
        <v>5</v>
      </c>
      <c r="Q22">
        <f t="shared" si="2"/>
        <v>2535</v>
      </c>
      <c r="R22">
        <v>40</v>
      </c>
      <c r="S22">
        <v>2</v>
      </c>
      <c r="T22">
        <v>20</v>
      </c>
      <c r="U22">
        <v>1.27</v>
      </c>
      <c r="V22">
        <v>213.7</v>
      </c>
      <c r="W22">
        <f t="shared" si="3"/>
        <v>2.137</v>
      </c>
      <c r="X22" t="b">
        <v>1</v>
      </c>
      <c r="Y22" t="b">
        <v>1</v>
      </c>
    </row>
    <row r="23" spans="1:25" hidden="1" x14ac:dyDescent="0.25">
      <c r="A23" t="s">
        <v>36</v>
      </c>
      <c r="B23">
        <v>22</v>
      </c>
      <c r="C23">
        <v>10</v>
      </c>
      <c r="D23" s="4">
        <v>415</v>
      </c>
      <c r="E23" s="4">
        <f t="shared" si="0"/>
        <v>410</v>
      </c>
      <c r="F23">
        <v>5.0000000000000044</v>
      </c>
      <c r="G23">
        <v>5</v>
      </c>
      <c r="H23">
        <v>350</v>
      </c>
      <c r="I23">
        <f t="shared" si="1"/>
        <v>345</v>
      </c>
      <c r="K23">
        <v>5</v>
      </c>
      <c r="L23">
        <v>2788</v>
      </c>
      <c r="M23">
        <v>10</v>
      </c>
      <c r="P23">
        <v>5</v>
      </c>
      <c r="Q23">
        <f t="shared" si="2"/>
        <v>2788</v>
      </c>
      <c r="R23">
        <v>40</v>
      </c>
      <c r="S23">
        <v>2</v>
      </c>
      <c r="T23">
        <v>20</v>
      </c>
      <c r="U23">
        <v>1.27</v>
      </c>
      <c r="V23">
        <v>213.7</v>
      </c>
      <c r="W23">
        <f t="shared" si="3"/>
        <v>2.137</v>
      </c>
      <c r="X23" t="b">
        <v>0</v>
      </c>
      <c r="Y23" t="b">
        <v>0</v>
      </c>
    </row>
    <row r="24" spans="1:25" hidden="1" x14ac:dyDescent="0.25">
      <c r="A24" t="s">
        <v>36</v>
      </c>
      <c r="B24">
        <v>22</v>
      </c>
      <c r="C24">
        <v>4</v>
      </c>
      <c r="D24" s="4">
        <v>420</v>
      </c>
      <c r="E24" s="4">
        <f t="shared" si="0"/>
        <v>418.33333333333331</v>
      </c>
      <c r="F24">
        <v>1.6666666666666681</v>
      </c>
      <c r="G24">
        <v>5</v>
      </c>
      <c r="H24">
        <v>350</v>
      </c>
      <c r="I24">
        <f t="shared" si="1"/>
        <v>348.33333333333331</v>
      </c>
      <c r="J24">
        <f t="shared" si="4"/>
        <v>70</v>
      </c>
      <c r="K24">
        <v>5</v>
      </c>
      <c r="L24">
        <v>2788</v>
      </c>
      <c r="M24">
        <v>10</v>
      </c>
      <c r="N24">
        <v>295</v>
      </c>
      <c r="P24">
        <v>5</v>
      </c>
      <c r="Q24">
        <f t="shared" si="2"/>
        <v>2493</v>
      </c>
      <c r="R24">
        <v>40</v>
      </c>
      <c r="S24">
        <v>2</v>
      </c>
      <c r="T24">
        <v>20</v>
      </c>
      <c r="U24">
        <v>1.27</v>
      </c>
      <c r="V24">
        <v>213.7</v>
      </c>
      <c r="W24">
        <f t="shared" si="3"/>
        <v>2.137</v>
      </c>
      <c r="X24" t="b">
        <v>0</v>
      </c>
      <c r="Y24" t="b">
        <v>1</v>
      </c>
    </row>
    <row r="25" spans="1:25" hidden="1" x14ac:dyDescent="0.25">
      <c r="A25" t="s">
        <v>36</v>
      </c>
      <c r="B25">
        <v>22</v>
      </c>
      <c r="C25">
        <v>5</v>
      </c>
      <c r="D25" s="4">
        <v>420</v>
      </c>
      <c r="E25" s="4">
        <f t="shared" si="0"/>
        <v>417.77777777777777</v>
      </c>
      <c r="F25">
        <v>2.2222222222222241</v>
      </c>
      <c r="G25">
        <v>5</v>
      </c>
      <c r="H25">
        <v>350</v>
      </c>
      <c r="I25">
        <f t="shared" si="1"/>
        <v>347.77777777777777</v>
      </c>
      <c r="J25">
        <f t="shared" si="4"/>
        <v>70</v>
      </c>
      <c r="K25">
        <v>5</v>
      </c>
      <c r="L25">
        <v>2788</v>
      </c>
      <c r="M25">
        <v>10</v>
      </c>
      <c r="N25">
        <v>236</v>
      </c>
      <c r="P25">
        <v>5</v>
      </c>
      <c r="Q25">
        <f t="shared" si="2"/>
        <v>2552</v>
      </c>
      <c r="R25">
        <v>40</v>
      </c>
      <c r="S25">
        <v>2</v>
      </c>
      <c r="T25">
        <v>20</v>
      </c>
      <c r="U25">
        <v>1.27</v>
      </c>
      <c r="V25">
        <v>213.7</v>
      </c>
      <c r="W25">
        <f t="shared" si="3"/>
        <v>2.137</v>
      </c>
      <c r="X25" t="b">
        <v>0</v>
      </c>
      <c r="Y25" t="b">
        <v>1</v>
      </c>
    </row>
    <row r="26" spans="1:25" hidden="1" x14ac:dyDescent="0.25">
      <c r="A26" t="s">
        <v>36</v>
      </c>
      <c r="B26">
        <v>22</v>
      </c>
      <c r="C26">
        <v>6</v>
      </c>
      <c r="D26" s="4">
        <v>420</v>
      </c>
      <c r="E26" s="4">
        <f t="shared" si="0"/>
        <v>417.22222222222223</v>
      </c>
      <c r="F26">
        <v>2.7777777777777803</v>
      </c>
      <c r="G26">
        <v>5</v>
      </c>
      <c r="H26">
        <v>350</v>
      </c>
      <c r="I26">
        <f t="shared" si="1"/>
        <v>347.22222222222223</v>
      </c>
      <c r="K26">
        <v>5</v>
      </c>
      <c r="L26">
        <v>2788</v>
      </c>
      <c r="M26">
        <v>10</v>
      </c>
      <c r="P26">
        <v>5</v>
      </c>
      <c r="Q26">
        <f t="shared" si="2"/>
        <v>2788</v>
      </c>
      <c r="R26">
        <v>40</v>
      </c>
      <c r="S26">
        <v>2</v>
      </c>
      <c r="T26">
        <v>20</v>
      </c>
      <c r="U26">
        <v>1.27</v>
      </c>
      <c r="V26">
        <v>213.7</v>
      </c>
      <c r="W26">
        <f t="shared" si="3"/>
        <v>2.137</v>
      </c>
      <c r="X26" t="b">
        <v>0</v>
      </c>
      <c r="Y26" t="b">
        <v>0</v>
      </c>
    </row>
    <row r="27" spans="1:25" hidden="1" x14ac:dyDescent="0.25">
      <c r="A27" t="s">
        <v>36</v>
      </c>
      <c r="B27">
        <v>22</v>
      </c>
      <c r="C27">
        <v>7</v>
      </c>
      <c r="D27" s="4">
        <v>420</v>
      </c>
      <c r="E27" s="4">
        <f t="shared" si="0"/>
        <v>416.66666666666669</v>
      </c>
      <c r="F27">
        <v>3.3333333333333361</v>
      </c>
      <c r="G27">
        <v>5</v>
      </c>
      <c r="H27">
        <v>350</v>
      </c>
      <c r="I27">
        <f t="shared" si="1"/>
        <v>346.66666666666669</v>
      </c>
      <c r="K27">
        <v>5</v>
      </c>
      <c r="L27">
        <v>2788</v>
      </c>
      <c r="M27">
        <v>10</v>
      </c>
      <c r="P27">
        <v>5</v>
      </c>
      <c r="Q27">
        <f t="shared" si="2"/>
        <v>2788</v>
      </c>
      <c r="R27">
        <v>40</v>
      </c>
      <c r="S27">
        <v>2</v>
      </c>
      <c r="T27">
        <v>20</v>
      </c>
      <c r="U27">
        <v>1.27</v>
      </c>
      <c r="V27">
        <v>213.7</v>
      </c>
      <c r="W27">
        <f t="shared" si="3"/>
        <v>2.137</v>
      </c>
      <c r="X27" t="b">
        <v>0</v>
      </c>
      <c r="Y27" t="b">
        <v>0</v>
      </c>
    </row>
    <row r="28" spans="1:25" hidden="1" x14ac:dyDescent="0.25">
      <c r="A28" t="s">
        <v>36</v>
      </c>
      <c r="B28">
        <v>22</v>
      </c>
      <c r="C28">
        <v>8</v>
      </c>
      <c r="D28">
        <v>420</v>
      </c>
      <c r="E28" s="4">
        <f t="shared" si="0"/>
        <v>416.11111111111109</v>
      </c>
      <c r="F28">
        <v>3.8888888888888919</v>
      </c>
      <c r="G28">
        <v>5</v>
      </c>
      <c r="H28">
        <v>350</v>
      </c>
      <c r="I28">
        <f t="shared" si="1"/>
        <v>346.11111111111109</v>
      </c>
      <c r="K28">
        <v>5</v>
      </c>
      <c r="L28">
        <v>2788</v>
      </c>
      <c r="M28">
        <v>10</v>
      </c>
      <c r="P28">
        <v>5</v>
      </c>
      <c r="Q28">
        <f t="shared" si="2"/>
        <v>2788</v>
      </c>
      <c r="R28">
        <v>40</v>
      </c>
      <c r="S28">
        <v>2</v>
      </c>
      <c r="T28">
        <v>20</v>
      </c>
      <c r="U28">
        <v>1.27</v>
      </c>
      <c r="V28">
        <v>213.7</v>
      </c>
      <c r="W28">
        <f t="shared" si="3"/>
        <v>2.137</v>
      </c>
      <c r="X28" t="b">
        <v>0</v>
      </c>
      <c r="Y28" t="b">
        <v>0</v>
      </c>
    </row>
    <row r="29" spans="1:25" hidden="1" x14ac:dyDescent="0.25">
      <c r="A29" t="s">
        <v>36</v>
      </c>
      <c r="B29">
        <v>22</v>
      </c>
      <c r="C29">
        <v>9</v>
      </c>
      <c r="D29">
        <v>425</v>
      </c>
      <c r="E29" s="4">
        <f t="shared" si="0"/>
        <v>420.55555555555554</v>
      </c>
      <c r="F29">
        <v>4.4444444444444482</v>
      </c>
      <c r="G29">
        <v>5</v>
      </c>
      <c r="H29">
        <v>350</v>
      </c>
      <c r="I29">
        <f t="shared" si="1"/>
        <v>345.55555555555554</v>
      </c>
      <c r="K29">
        <v>5</v>
      </c>
      <c r="L29">
        <v>2788</v>
      </c>
      <c r="M29">
        <v>10</v>
      </c>
      <c r="P29">
        <v>5</v>
      </c>
      <c r="Q29">
        <f t="shared" si="2"/>
        <v>2788</v>
      </c>
      <c r="R29">
        <v>40</v>
      </c>
      <c r="S29">
        <v>2</v>
      </c>
      <c r="T29">
        <v>20</v>
      </c>
      <c r="U29">
        <v>1.27</v>
      </c>
      <c r="V29">
        <v>213.7</v>
      </c>
      <c r="W29">
        <f t="shared" si="3"/>
        <v>2.137</v>
      </c>
      <c r="X29" t="b">
        <v>0</v>
      </c>
      <c r="Y29" t="b">
        <v>0</v>
      </c>
    </row>
    <row r="30" spans="1:25" hidden="1" x14ac:dyDescent="0.25">
      <c r="A30" t="s">
        <v>36</v>
      </c>
      <c r="B30">
        <v>22</v>
      </c>
      <c r="C30">
        <v>3</v>
      </c>
      <c r="D30" s="4">
        <v>430</v>
      </c>
      <c r="E30" s="4">
        <f t="shared" si="0"/>
        <v>428.88888888888891</v>
      </c>
      <c r="F30">
        <v>1.111111111111112</v>
      </c>
      <c r="G30">
        <v>5</v>
      </c>
      <c r="H30">
        <v>350</v>
      </c>
      <c r="I30">
        <f t="shared" si="1"/>
        <v>348.88888888888891</v>
      </c>
      <c r="J30">
        <f t="shared" si="4"/>
        <v>80</v>
      </c>
      <c r="K30">
        <v>5</v>
      </c>
      <c r="L30">
        <v>2788</v>
      </c>
      <c r="M30">
        <v>10</v>
      </c>
      <c r="N30">
        <v>283</v>
      </c>
      <c r="P30">
        <v>5</v>
      </c>
      <c r="Q30">
        <f t="shared" si="2"/>
        <v>2505</v>
      </c>
      <c r="R30">
        <v>40</v>
      </c>
      <c r="S30">
        <v>2</v>
      </c>
      <c r="T30">
        <v>20</v>
      </c>
      <c r="U30">
        <v>1.27</v>
      </c>
      <c r="V30">
        <v>213.7</v>
      </c>
      <c r="W30">
        <f t="shared" si="3"/>
        <v>2.137</v>
      </c>
      <c r="X30" t="b">
        <v>0</v>
      </c>
      <c r="Y30" t="b">
        <v>1</v>
      </c>
    </row>
    <row r="31" spans="1:25" hidden="1" x14ac:dyDescent="0.25">
      <c r="A31" t="s">
        <v>36</v>
      </c>
      <c r="B31">
        <v>22</v>
      </c>
      <c r="C31">
        <v>2</v>
      </c>
      <c r="D31" s="4">
        <v>445</v>
      </c>
      <c r="E31" s="4">
        <f t="shared" si="0"/>
        <v>444.44444444444446</v>
      </c>
      <c r="F31">
        <v>0.55555555555555602</v>
      </c>
      <c r="G31">
        <v>5</v>
      </c>
      <c r="H31">
        <v>350</v>
      </c>
      <c r="I31">
        <f t="shared" si="1"/>
        <v>349.44444444444446</v>
      </c>
      <c r="J31">
        <f t="shared" si="4"/>
        <v>95</v>
      </c>
      <c r="K31">
        <v>5</v>
      </c>
      <c r="L31">
        <v>2788</v>
      </c>
      <c r="M31">
        <v>10</v>
      </c>
      <c r="N31">
        <v>288</v>
      </c>
      <c r="P31">
        <v>5</v>
      </c>
      <c r="Q31">
        <f t="shared" si="2"/>
        <v>2500</v>
      </c>
      <c r="R31">
        <v>40</v>
      </c>
      <c r="S31">
        <v>2</v>
      </c>
      <c r="T31">
        <v>20</v>
      </c>
      <c r="U31">
        <v>1.27</v>
      </c>
      <c r="V31">
        <v>213.7</v>
      </c>
      <c r="W31">
        <f t="shared" si="3"/>
        <v>2.137</v>
      </c>
      <c r="X31" t="b">
        <v>0</v>
      </c>
      <c r="Y31" t="b">
        <v>1</v>
      </c>
    </row>
    <row r="32" spans="1:25" hidden="1" x14ac:dyDescent="0.25">
      <c r="A32" t="s">
        <v>36</v>
      </c>
      <c r="B32">
        <v>22</v>
      </c>
      <c r="C32">
        <v>1</v>
      </c>
      <c r="D32" s="4">
        <v>455</v>
      </c>
      <c r="E32" s="4">
        <f t="shared" si="0"/>
        <v>455</v>
      </c>
      <c r="F32">
        <v>0</v>
      </c>
      <c r="G32">
        <v>5</v>
      </c>
      <c r="H32">
        <v>350</v>
      </c>
      <c r="I32">
        <f t="shared" si="1"/>
        <v>350</v>
      </c>
      <c r="J32">
        <f t="shared" si="4"/>
        <v>105</v>
      </c>
      <c r="K32">
        <v>5</v>
      </c>
      <c r="L32">
        <v>2788</v>
      </c>
      <c r="M32">
        <v>10</v>
      </c>
      <c r="N32">
        <v>295</v>
      </c>
      <c r="P32">
        <v>5</v>
      </c>
      <c r="Q32">
        <f t="shared" si="2"/>
        <v>2493</v>
      </c>
      <c r="R32">
        <v>40</v>
      </c>
      <c r="S32">
        <v>2</v>
      </c>
      <c r="T32">
        <v>20</v>
      </c>
      <c r="U32">
        <v>1.27</v>
      </c>
      <c r="V32">
        <v>213.7</v>
      </c>
      <c r="W32">
        <f t="shared" si="3"/>
        <v>2.137</v>
      </c>
      <c r="X32" t="b">
        <v>0</v>
      </c>
      <c r="Y32" t="b">
        <v>1</v>
      </c>
    </row>
    <row r="33" spans="1:26" hidden="1" x14ac:dyDescent="0.25">
      <c r="A33" t="s">
        <v>38</v>
      </c>
      <c r="B33">
        <v>5</v>
      </c>
      <c r="C33">
        <v>1</v>
      </c>
      <c r="D33" s="4">
        <v>685</v>
      </c>
      <c r="E33" s="4">
        <f t="shared" si="0"/>
        <v>685</v>
      </c>
      <c r="F33">
        <v>0</v>
      </c>
      <c r="G33">
        <v>5</v>
      </c>
      <c r="H33">
        <v>550</v>
      </c>
      <c r="I33">
        <f t="shared" si="1"/>
        <v>550</v>
      </c>
      <c r="J33">
        <f t="shared" si="4"/>
        <v>135</v>
      </c>
      <c r="K33">
        <v>5</v>
      </c>
      <c r="L33">
        <v>2788</v>
      </c>
      <c r="M33">
        <v>10</v>
      </c>
      <c r="N33">
        <v>181</v>
      </c>
      <c r="P33">
        <v>5</v>
      </c>
      <c r="Q33">
        <f t="shared" si="2"/>
        <v>2607</v>
      </c>
      <c r="R33">
        <v>40</v>
      </c>
      <c r="S33">
        <v>2</v>
      </c>
      <c r="T33">
        <v>20</v>
      </c>
      <c r="U33">
        <v>1.27</v>
      </c>
      <c r="V33">
        <v>213.7</v>
      </c>
      <c r="W33">
        <f t="shared" si="3"/>
        <v>2.137</v>
      </c>
      <c r="X33" t="b">
        <v>0</v>
      </c>
      <c r="Y33" t="b">
        <v>1</v>
      </c>
      <c r="Z33" t="s">
        <v>39</v>
      </c>
    </row>
    <row r="34" spans="1:26" hidden="1" x14ac:dyDescent="0.25">
      <c r="A34" t="s">
        <v>38</v>
      </c>
      <c r="B34">
        <v>5</v>
      </c>
      <c r="C34">
        <v>2</v>
      </c>
      <c r="D34" s="4">
        <v>695</v>
      </c>
      <c r="E34" s="4">
        <f t="shared" si="0"/>
        <v>693.75</v>
      </c>
      <c r="F34">
        <v>1.25</v>
      </c>
      <c r="G34">
        <v>5</v>
      </c>
      <c r="H34">
        <v>550</v>
      </c>
      <c r="I34">
        <f t="shared" si="1"/>
        <v>548.75</v>
      </c>
      <c r="J34">
        <f t="shared" si="4"/>
        <v>145</v>
      </c>
      <c r="K34">
        <v>5</v>
      </c>
      <c r="L34">
        <v>2788</v>
      </c>
      <c r="M34">
        <v>10</v>
      </c>
      <c r="N34">
        <v>157</v>
      </c>
      <c r="P34">
        <v>5</v>
      </c>
      <c r="Q34">
        <f t="shared" si="2"/>
        <v>2631</v>
      </c>
      <c r="R34">
        <v>40</v>
      </c>
      <c r="S34">
        <v>2</v>
      </c>
      <c r="T34">
        <v>20</v>
      </c>
      <c r="U34">
        <v>1.27</v>
      </c>
      <c r="V34">
        <v>213.7</v>
      </c>
      <c r="W34">
        <f t="shared" si="3"/>
        <v>2.137</v>
      </c>
      <c r="X34" t="b">
        <v>0</v>
      </c>
      <c r="Y34" t="b">
        <v>1</v>
      </c>
    </row>
    <row r="35" spans="1:26" hidden="1" x14ac:dyDescent="0.25">
      <c r="A35" t="s">
        <v>38</v>
      </c>
      <c r="B35">
        <v>5</v>
      </c>
      <c r="C35">
        <v>3</v>
      </c>
      <c r="D35" s="4">
        <v>705</v>
      </c>
      <c r="E35" s="4">
        <f t="shared" ref="E35:E66" si="5">D35-F35</f>
        <v>702.5</v>
      </c>
      <c r="F35">
        <v>2.5</v>
      </c>
      <c r="G35">
        <v>5</v>
      </c>
      <c r="H35">
        <v>550</v>
      </c>
      <c r="I35">
        <f t="shared" ref="I35:I66" si="6">H35-F35</f>
        <v>547.5</v>
      </c>
      <c r="J35">
        <f t="shared" si="4"/>
        <v>155</v>
      </c>
      <c r="K35">
        <v>5</v>
      </c>
      <c r="L35">
        <v>2788</v>
      </c>
      <c r="M35">
        <v>10</v>
      </c>
      <c r="N35">
        <v>200</v>
      </c>
      <c r="P35">
        <v>5</v>
      </c>
      <c r="Q35">
        <f t="shared" ref="Q35:Q66" si="7">L35-N35</f>
        <v>2588</v>
      </c>
      <c r="R35">
        <v>40</v>
      </c>
      <c r="S35">
        <v>2</v>
      </c>
      <c r="T35">
        <v>20</v>
      </c>
      <c r="U35">
        <v>1.27</v>
      </c>
      <c r="V35">
        <v>213.7</v>
      </c>
      <c r="W35">
        <f t="shared" ref="W35:W66" si="8">V35*0.01</f>
        <v>2.137</v>
      </c>
      <c r="X35" t="b">
        <v>0</v>
      </c>
      <c r="Y35" t="b">
        <v>1</v>
      </c>
    </row>
    <row r="36" spans="1:26" hidden="1" x14ac:dyDescent="0.25">
      <c r="A36" t="s">
        <v>38</v>
      </c>
      <c r="B36">
        <v>5</v>
      </c>
      <c r="C36">
        <v>4</v>
      </c>
      <c r="D36" s="4">
        <v>710</v>
      </c>
      <c r="E36" s="4">
        <f t="shared" si="5"/>
        <v>706.25</v>
      </c>
      <c r="F36">
        <v>3.75</v>
      </c>
      <c r="G36">
        <v>5</v>
      </c>
      <c r="H36">
        <v>550</v>
      </c>
      <c r="I36">
        <f t="shared" si="6"/>
        <v>546.25</v>
      </c>
      <c r="J36">
        <f t="shared" si="4"/>
        <v>160</v>
      </c>
      <c r="K36">
        <v>5</v>
      </c>
      <c r="L36">
        <v>2788</v>
      </c>
      <c r="M36">
        <v>10</v>
      </c>
      <c r="N36">
        <v>170</v>
      </c>
      <c r="P36">
        <v>5</v>
      </c>
      <c r="Q36">
        <f t="shared" si="7"/>
        <v>2618</v>
      </c>
      <c r="R36">
        <v>40</v>
      </c>
      <c r="S36">
        <v>2</v>
      </c>
      <c r="T36">
        <v>20</v>
      </c>
      <c r="U36">
        <v>1.27</v>
      </c>
      <c r="V36">
        <v>213.7</v>
      </c>
      <c r="W36">
        <f t="shared" si="8"/>
        <v>2.137</v>
      </c>
      <c r="X36" t="b">
        <v>0</v>
      </c>
      <c r="Y36" t="b">
        <v>1</v>
      </c>
    </row>
    <row r="37" spans="1:26" hidden="1" x14ac:dyDescent="0.25">
      <c r="A37" t="s">
        <v>38</v>
      </c>
      <c r="B37">
        <v>5</v>
      </c>
      <c r="C37">
        <v>5</v>
      </c>
      <c r="D37" s="4">
        <v>720</v>
      </c>
      <c r="E37" s="4">
        <f t="shared" si="5"/>
        <v>715</v>
      </c>
      <c r="F37">
        <v>5</v>
      </c>
      <c r="G37">
        <v>5</v>
      </c>
      <c r="H37">
        <v>550</v>
      </c>
      <c r="I37">
        <f t="shared" si="6"/>
        <v>545</v>
      </c>
      <c r="J37">
        <f t="shared" si="4"/>
        <v>170</v>
      </c>
      <c r="K37">
        <v>5</v>
      </c>
      <c r="L37">
        <v>2788</v>
      </c>
      <c r="M37">
        <v>10</v>
      </c>
      <c r="N37">
        <v>171</v>
      </c>
      <c r="P37">
        <v>5</v>
      </c>
      <c r="Q37">
        <f t="shared" si="7"/>
        <v>2617</v>
      </c>
      <c r="R37">
        <v>40</v>
      </c>
      <c r="S37">
        <v>2</v>
      </c>
      <c r="T37">
        <v>20</v>
      </c>
      <c r="U37">
        <v>1.27</v>
      </c>
      <c r="V37">
        <v>213.7</v>
      </c>
      <c r="W37">
        <f t="shared" si="8"/>
        <v>2.137</v>
      </c>
      <c r="X37" t="b">
        <v>0</v>
      </c>
      <c r="Y37" t="b">
        <v>1</v>
      </c>
    </row>
    <row r="38" spans="1:26" hidden="1" x14ac:dyDescent="0.25">
      <c r="A38" t="s">
        <v>38</v>
      </c>
      <c r="B38">
        <v>4</v>
      </c>
      <c r="C38">
        <v>3</v>
      </c>
      <c r="D38" s="4">
        <v>725</v>
      </c>
      <c r="E38" s="4">
        <f t="shared" si="5"/>
        <v>725</v>
      </c>
      <c r="F38">
        <v>0</v>
      </c>
      <c r="G38">
        <v>5</v>
      </c>
      <c r="H38">
        <v>600</v>
      </c>
      <c r="I38">
        <f t="shared" si="6"/>
        <v>600</v>
      </c>
      <c r="J38">
        <f t="shared" si="4"/>
        <v>125</v>
      </c>
      <c r="K38">
        <v>5</v>
      </c>
      <c r="L38">
        <v>2788</v>
      </c>
      <c r="M38">
        <v>10</v>
      </c>
      <c r="N38">
        <v>150</v>
      </c>
      <c r="P38">
        <v>5</v>
      </c>
      <c r="Q38">
        <f t="shared" si="7"/>
        <v>2638</v>
      </c>
      <c r="R38">
        <v>40</v>
      </c>
      <c r="S38">
        <v>2</v>
      </c>
      <c r="T38">
        <v>20</v>
      </c>
      <c r="U38">
        <v>1.27</v>
      </c>
      <c r="V38">
        <v>213.7</v>
      </c>
      <c r="W38">
        <f t="shared" si="8"/>
        <v>2.137</v>
      </c>
      <c r="X38" t="b">
        <v>0</v>
      </c>
      <c r="Y38" t="b">
        <v>1</v>
      </c>
    </row>
    <row r="39" spans="1:26" hidden="1" x14ac:dyDescent="0.25">
      <c r="A39" t="s">
        <v>38</v>
      </c>
      <c r="B39">
        <v>4</v>
      </c>
      <c r="C39">
        <v>6</v>
      </c>
      <c r="D39" s="4">
        <v>745</v>
      </c>
      <c r="E39" s="4">
        <f t="shared" si="5"/>
        <v>743</v>
      </c>
      <c r="F39">
        <v>2</v>
      </c>
      <c r="G39">
        <v>5</v>
      </c>
      <c r="H39">
        <v>600</v>
      </c>
      <c r="I39">
        <f t="shared" si="6"/>
        <v>598</v>
      </c>
      <c r="J39">
        <f t="shared" si="4"/>
        <v>145</v>
      </c>
      <c r="K39">
        <v>5</v>
      </c>
      <c r="L39">
        <v>2788</v>
      </c>
      <c r="M39">
        <v>10</v>
      </c>
      <c r="N39">
        <v>164</v>
      </c>
      <c r="P39">
        <v>5</v>
      </c>
      <c r="Q39">
        <f t="shared" si="7"/>
        <v>2624</v>
      </c>
      <c r="R39">
        <v>40</v>
      </c>
      <c r="S39">
        <v>2</v>
      </c>
      <c r="T39">
        <v>20</v>
      </c>
      <c r="U39">
        <v>1.27</v>
      </c>
      <c r="V39">
        <v>213.7</v>
      </c>
      <c r="W39">
        <f t="shared" si="8"/>
        <v>2.137</v>
      </c>
      <c r="X39" t="b">
        <v>0</v>
      </c>
      <c r="Y39" t="b">
        <v>1</v>
      </c>
    </row>
    <row r="40" spans="1:26" hidden="1" x14ac:dyDescent="0.25">
      <c r="A40" t="s">
        <v>35</v>
      </c>
      <c r="B40">
        <v>1</v>
      </c>
      <c r="C40">
        <v>5</v>
      </c>
      <c r="D40" s="4">
        <v>280</v>
      </c>
      <c r="E40" s="4">
        <f t="shared" si="5"/>
        <v>280</v>
      </c>
      <c r="F40">
        <v>0</v>
      </c>
      <c r="G40">
        <v>5</v>
      </c>
      <c r="H40">
        <v>200</v>
      </c>
      <c r="I40">
        <f t="shared" si="6"/>
        <v>200</v>
      </c>
      <c r="J40">
        <f t="shared" si="4"/>
        <v>80</v>
      </c>
      <c r="K40">
        <v>5</v>
      </c>
      <c r="L40">
        <v>3760</v>
      </c>
      <c r="M40">
        <v>10</v>
      </c>
      <c r="N40">
        <v>315</v>
      </c>
      <c r="P40">
        <v>5</v>
      </c>
      <c r="Q40">
        <f t="shared" si="7"/>
        <v>3445</v>
      </c>
      <c r="R40">
        <v>40</v>
      </c>
      <c r="S40">
        <v>2</v>
      </c>
      <c r="T40">
        <v>20</v>
      </c>
      <c r="U40">
        <v>1.27</v>
      </c>
      <c r="V40">
        <v>213.7</v>
      </c>
      <c r="W40">
        <f t="shared" si="8"/>
        <v>2.137</v>
      </c>
      <c r="X40" t="b">
        <v>0</v>
      </c>
      <c r="Y40" t="b">
        <v>1</v>
      </c>
    </row>
    <row r="41" spans="1:26" hidden="1" x14ac:dyDescent="0.25">
      <c r="A41" t="s">
        <v>35</v>
      </c>
      <c r="B41">
        <v>1</v>
      </c>
      <c r="C41">
        <v>3</v>
      </c>
      <c r="D41" s="4">
        <v>280</v>
      </c>
      <c r="E41" s="4">
        <f t="shared" si="5"/>
        <v>280</v>
      </c>
      <c r="F41">
        <v>0</v>
      </c>
      <c r="G41">
        <v>5</v>
      </c>
      <c r="H41">
        <v>200</v>
      </c>
      <c r="I41">
        <f t="shared" si="6"/>
        <v>200</v>
      </c>
      <c r="J41">
        <f t="shared" si="4"/>
        <v>80</v>
      </c>
      <c r="K41">
        <v>5</v>
      </c>
      <c r="L41">
        <v>3760</v>
      </c>
      <c r="M41">
        <v>10</v>
      </c>
      <c r="N41">
        <v>330</v>
      </c>
      <c r="P41">
        <v>5</v>
      </c>
      <c r="Q41">
        <f t="shared" si="7"/>
        <v>3430</v>
      </c>
      <c r="R41">
        <v>40</v>
      </c>
      <c r="S41">
        <v>2</v>
      </c>
      <c r="T41">
        <v>20</v>
      </c>
      <c r="U41">
        <v>1.27</v>
      </c>
      <c r="V41">
        <v>213.7</v>
      </c>
      <c r="W41">
        <f t="shared" si="8"/>
        <v>2.137</v>
      </c>
      <c r="X41" t="b">
        <v>0</v>
      </c>
      <c r="Y41" t="b">
        <v>1</v>
      </c>
    </row>
    <row r="42" spans="1:26" hidden="1" x14ac:dyDescent="0.25">
      <c r="A42" t="s">
        <v>35</v>
      </c>
      <c r="B42">
        <v>1</v>
      </c>
      <c r="C42">
        <v>4</v>
      </c>
      <c r="D42" s="4">
        <v>280</v>
      </c>
      <c r="E42" s="4">
        <f t="shared" si="5"/>
        <v>280</v>
      </c>
      <c r="F42">
        <v>0</v>
      </c>
      <c r="G42">
        <v>5</v>
      </c>
      <c r="I42">
        <f t="shared" si="6"/>
        <v>0</v>
      </c>
      <c r="K42">
        <v>5</v>
      </c>
      <c r="L42">
        <v>3760</v>
      </c>
      <c r="M42">
        <v>10</v>
      </c>
      <c r="P42">
        <v>5</v>
      </c>
      <c r="Q42">
        <f t="shared" si="7"/>
        <v>3760</v>
      </c>
      <c r="R42">
        <v>40</v>
      </c>
      <c r="S42">
        <v>2</v>
      </c>
      <c r="T42">
        <v>20</v>
      </c>
      <c r="U42">
        <v>1.27</v>
      </c>
      <c r="V42">
        <v>213.7</v>
      </c>
      <c r="W42">
        <f t="shared" si="8"/>
        <v>2.137</v>
      </c>
      <c r="X42" t="b">
        <v>0</v>
      </c>
      <c r="Y42" t="b">
        <v>0</v>
      </c>
    </row>
    <row r="43" spans="1:26" hidden="1" x14ac:dyDescent="0.25">
      <c r="A43" t="s">
        <v>35</v>
      </c>
      <c r="B43">
        <v>1</v>
      </c>
      <c r="C43">
        <v>2</v>
      </c>
      <c r="D43" s="4">
        <v>285</v>
      </c>
      <c r="E43" s="4">
        <f t="shared" si="5"/>
        <v>285</v>
      </c>
      <c r="F43">
        <v>0</v>
      </c>
      <c r="G43">
        <v>5</v>
      </c>
      <c r="H43">
        <v>200</v>
      </c>
      <c r="I43">
        <f t="shared" si="6"/>
        <v>200</v>
      </c>
      <c r="J43">
        <f t="shared" si="4"/>
        <v>85</v>
      </c>
      <c r="K43">
        <v>5</v>
      </c>
      <c r="L43">
        <v>3760</v>
      </c>
      <c r="M43">
        <v>10</v>
      </c>
      <c r="N43">
        <v>295</v>
      </c>
      <c r="P43">
        <v>5</v>
      </c>
      <c r="Q43">
        <f t="shared" si="7"/>
        <v>3465</v>
      </c>
      <c r="R43">
        <v>40</v>
      </c>
      <c r="S43">
        <v>2</v>
      </c>
      <c r="T43">
        <v>20</v>
      </c>
      <c r="U43">
        <v>1.27</v>
      </c>
      <c r="V43">
        <v>213.7</v>
      </c>
      <c r="W43">
        <f t="shared" si="8"/>
        <v>2.137</v>
      </c>
      <c r="X43" t="b">
        <v>0</v>
      </c>
      <c r="Y43" t="b">
        <v>1</v>
      </c>
    </row>
    <row r="44" spans="1:26" hidden="1" x14ac:dyDescent="0.25">
      <c r="A44" t="s">
        <v>35</v>
      </c>
      <c r="B44">
        <v>1</v>
      </c>
      <c r="C44">
        <v>1</v>
      </c>
      <c r="D44" s="4">
        <v>295</v>
      </c>
      <c r="E44" s="4">
        <f t="shared" si="5"/>
        <v>295</v>
      </c>
      <c r="F44">
        <v>0</v>
      </c>
      <c r="G44">
        <v>5</v>
      </c>
      <c r="H44">
        <v>200</v>
      </c>
      <c r="I44">
        <f t="shared" si="6"/>
        <v>200</v>
      </c>
      <c r="J44">
        <f t="shared" si="4"/>
        <v>95</v>
      </c>
      <c r="K44">
        <v>5</v>
      </c>
      <c r="L44">
        <v>3760</v>
      </c>
      <c r="M44">
        <v>10</v>
      </c>
      <c r="N44">
        <v>289</v>
      </c>
      <c r="P44">
        <v>5</v>
      </c>
      <c r="Q44">
        <f t="shared" si="7"/>
        <v>3471</v>
      </c>
      <c r="R44">
        <v>40</v>
      </c>
      <c r="S44">
        <v>2</v>
      </c>
      <c r="T44">
        <v>20</v>
      </c>
      <c r="U44">
        <v>1.27</v>
      </c>
      <c r="V44">
        <v>213.7</v>
      </c>
      <c r="W44">
        <f t="shared" si="8"/>
        <v>2.137</v>
      </c>
      <c r="X44" t="b">
        <v>0</v>
      </c>
      <c r="Y44" t="b">
        <v>1</v>
      </c>
    </row>
    <row r="45" spans="1:26" hidden="1" x14ac:dyDescent="0.25">
      <c r="A45" t="s">
        <v>35</v>
      </c>
      <c r="B45">
        <v>1</v>
      </c>
      <c r="C45">
        <v>15</v>
      </c>
      <c r="D45" s="4">
        <v>300</v>
      </c>
      <c r="E45" s="4">
        <f t="shared" si="5"/>
        <v>300</v>
      </c>
      <c r="F45">
        <v>0</v>
      </c>
      <c r="G45">
        <v>5</v>
      </c>
      <c r="H45">
        <v>200</v>
      </c>
      <c r="I45">
        <f t="shared" si="6"/>
        <v>200</v>
      </c>
      <c r="J45">
        <f t="shared" si="4"/>
        <v>100</v>
      </c>
      <c r="K45">
        <v>5</v>
      </c>
      <c r="L45">
        <v>4610</v>
      </c>
      <c r="M45">
        <v>10</v>
      </c>
      <c r="N45">
        <v>196</v>
      </c>
      <c r="P45">
        <v>5</v>
      </c>
      <c r="Q45">
        <f t="shared" si="7"/>
        <v>4414</v>
      </c>
      <c r="R45">
        <v>40</v>
      </c>
      <c r="S45">
        <v>2</v>
      </c>
      <c r="T45">
        <v>20</v>
      </c>
      <c r="U45">
        <v>1.27</v>
      </c>
      <c r="V45">
        <v>213.7</v>
      </c>
      <c r="W45">
        <f t="shared" si="8"/>
        <v>2.137</v>
      </c>
      <c r="X45" t="b">
        <v>0</v>
      </c>
      <c r="Y45" t="b">
        <v>1</v>
      </c>
    </row>
    <row r="46" spans="1:26" hidden="1" x14ac:dyDescent="0.25">
      <c r="A46" t="s">
        <v>35</v>
      </c>
      <c r="B46">
        <v>2</v>
      </c>
      <c r="C46">
        <v>15</v>
      </c>
      <c r="D46" s="4">
        <v>300</v>
      </c>
      <c r="E46" s="4">
        <f t="shared" si="5"/>
        <v>300</v>
      </c>
      <c r="F46">
        <v>0</v>
      </c>
      <c r="G46">
        <v>5</v>
      </c>
      <c r="H46">
        <v>200</v>
      </c>
      <c r="I46">
        <f t="shared" si="6"/>
        <v>200</v>
      </c>
      <c r="K46">
        <v>5</v>
      </c>
      <c r="L46">
        <v>4610</v>
      </c>
      <c r="M46">
        <v>10</v>
      </c>
      <c r="P46">
        <v>5</v>
      </c>
      <c r="Q46">
        <f t="shared" si="7"/>
        <v>4610</v>
      </c>
      <c r="R46">
        <v>40</v>
      </c>
      <c r="S46">
        <v>2</v>
      </c>
      <c r="T46">
        <v>20</v>
      </c>
      <c r="U46">
        <v>1.27</v>
      </c>
      <c r="V46">
        <v>213.7</v>
      </c>
      <c r="W46">
        <f t="shared" si="8"/>
        <v>2.137</v>
      </c>
      <c r="X46" t="b">
        <v>0</v>
      </c>
      <c r="Y46" t="b">
        <v>0</v>
      </c>
    </row>
    <row r="47" spans="1:26" hidden="1" x14ac:dyDescent="0.25">
      <c r="A47" t="s">
        <v>35</v>
      </c>
      <c r="B47">
        <v>1</v>
      </c>
      <c r="C47">
        <v>16</v>
      </c>
      <c r="D47" s="4">
        <v>335</v>
      </c>
      <c r="E47" s="4">
        <f t="shared" si="5"/>
        <v>335</v>
      </c>
      <c r="F47">
        <v>0</v>
      </c>
      <c r="G47">
        <v>5</v>
      </c>
      <c r="H47">
        <v>200</v>
      </c>
      <c r="I47">
        <f t="shared" si="6"/>
        <v>200</v>
      </c>
      <c r="J47">
        <f t="shared" si="4"/>
        <v>135</v>
      </c>
      <c r="K47">
        <v>5</v>
      </c>
      <c r="L47">
        <v>4610</v>
      </c>
      <c r="M47">
        <v>10</v>
      </c>
      <c r="N47">
        <v>340</v>
      </c>
      <c r="P47">
        <v>5</v>
      </c>
      <c r="Q47">
        <f t="shared" si="7"/>
        <v>4270</v>
      </c>
      <c r="R47">
        <v>40</v>
      </c>
      <c r="S47">
        <v>2</v>
      </c>
      <c r="T47">
        <v>20</v>
      </c>
      <c r="U47">
        <v>1.27</v>
      </c>
      <c r="V47">
        <v>213.7</v>
      </c>
      <c r="W47">
        <f t="shared" si="8"/>
        <v>2.137</v>
      </c>
      <c r="X47" t="b">
        <v>0</v>
      </c>
      <c r="Y47" t="b">
        <v>1</v>
      </c>
    </row>
    <row r="48" spans="1:26" hidden="1" x14ac:dyDescent="0.25">
      <c r="A48" t="s">
        <v>35</v>
      </c>
      <c r="B48">
        <v>2</v>
      </c>
      <c r="C48">
        <v>16</v>
      </c>
      <c r="D48" s="4">
        <v>340</v>
      </c>
      <c r="E48" s="4">
        <f t="shared" si="5"/>
        <v>340</v>
      </c>
      <c r="F48">
        <v>0</v>
      </c>
      <c r="G48">
        <v>5</v>
      </c>
      <c r="H48">
        <v>200</v>
      </c>
      <c r="I48">
        <f t="shared" si="6"/>
        <v>200</v>
      </c>
      <c r="K48">
        <v>5</v>
      </c>
      <c r="L48">
        <v>4610</v>
      </c>
      <c r="M48">
        <v>10</v>
      </c>
      <c r="P48">
        <v>5</v>
      </c>
      <c r="Q48">
        <f t="shared" si="7"/>
        <v>4610</v>
      </c>
      <c r="R48">
        <v>40</v>
      </c>
      <c r="S48">
        <v>2</v>
      </c>
      <c r="T48">
        <v>20</v>
      </c>
      <c r="U48">
        <v>1.27</v>
      </c>
      <c r="V48">
        <v>213.7</v>
      </c>
      <c r="W48">
        <f t="shared" si="8"/>
        <v>2.137</v>
      </c>
      <c r="X48" t="b">
        <v>0</v>
      </c>
      <c r="Y48" t="b">
        <v>1</v>
      </c>
    </row>
    <row r="49" spans="1:26" hidden="1" x14ac:dyDescent="0.25">
      <c r="A49" t="s">
        <v>41</v>
      </c>
      <c r="B49">
        <v>1</v>
      </c>
      <c r="C49">
        <v>10</v>
      </c>
      <c r="D49" s="4">
        <v>440</v>
      </c>
      <c r="E49" s="4">
        <f t="shared" si="5"/>
        <v>440</v>
      </c>
      <c r="F49">
        <v>0</v>
      </c>
      <c r="G49">
        <v>5</v>
      </c>
      <c r="H49">
        <v>300</v>
      </c>
      <c r="I49">
        <f t="shared" si="6"/>
        <v>300</v>
      </c>
      <c r="J49">
        <f t="shared" si="4"/>
        <v>140</v>
      </c>
      <c r="K49">
        <v>5</v>
      </c>
      <c r="L49">
        <v>4610</v>
      </c>
      <c r="M49">
        <v>10</v>
      </c>
      <c r="N49">
        <v>288</v>
      </c>
      <c r="O49">
        <v>2</v>
      </c>
      <c r="P49">
        <v>5</v>
      </c>
      <c r="Q49">
        <f t="shared" si="7"/>
        <v>4322</v>
      </c>
      <c r="R49">
        <v>40</v>
      </c>
      <c r="S49">
        <v>2</v>
      </c>
      <c r="T49">
        <v>20</v>
      </c>
      <c r="U49">
        <v>1.27</v>
      </c>
      <c r="V49">
        <v>213.7</v>
      </c>
      <c r="W49">
        <f t="shared" si="8"/>
        <v>2.137</v>
      </c>
      <c r="X49" t="b">
        <v>0</v>
      </c>
      <c r="Y49" t="b">
        <v>1</v>
      </c>
    </row>
    <row r="50" spans="1:26" hidden="1" x14ac:dyDescent="0.25">
      <c r="A50" t="s">
        <v>41</v>
      </c>
      <c r="B50">
        <v>1</v>
      </c>
      <c r="C50">
        <v>11</v>
      </c>
      <c r="D50" s="4">
        <v>450</v>
      </c>
      <c r="E50" s="4">
        <f t="shared" si="5"/>
        <v>448</v>
      </c>
      <c r="F50">
        <v>2</v>
      </c>
      <c r="G50">
        <v>5</v>
      </c>
      <c r="H50">
        <v>300</v>
      </c>
      <c r="I50">
        <f t="shared" si="6"/>
        <v>298</v>
      </c>
      <c r="J50">
        <f t="shared" si="4"/>
        <v>150</v>
      </c>
      <c r="K50">
        <v>5</v>
      </c>
      <c r="L50">
        <v>4610</v>
      </c>
      <c r="M50">
        <v>10</v>
      </c>
      <c r="N50">
        <v>298.3</v>
      </c>
      <c r="O50">
        <v>7.8070000000000004</v>
      </c>
      <c r="P50">
        <v>5</v>
      </c>
      <c r="Q50">
        <f t="shared" si="7"/>
        <v>4311.7</v>
      </c>
      <c r="R50">
        <v>40</v>
      </c>
      <c r="S50">
        <v>2</v>
      </c>
      <c r="T50">
        <v>20</v>
      </c>
      <c r="U50">
        <v>1.27</v>
      </c>
      <c r="V50">
        <v>213.7</v>
      </c>
      <c r="W50">
        <f t="shared" si="8"/>
        <v>2.137</v>
      </c>
      <c r="X50" t="b">
        <v>0</v>
      </c>
      <c r="Y50" t="b">
        <v>1</v>
      </c>
    </row>
    <row r="51" spans="1:26" hidden="1" x14ac:dyDescent="0.25">
      <c r="A51" t="s">
        <v>41</v>
      </c>
      <c r="B51">
        <v>1</v>
      </c>
      <c r="C51">
        <v>99</v>
      </c>
      <c r="D51" s="4">
        <v>450</v>
      </c>
      <c r="E51" s="4">
        <f t="shared" si="5"/>
        <v>448</v>
      </c>
      <c r="F51">
        <v>2</v>
      </c>
      <c r="G51">
        <v>5</v>
      </c>
      <c r="H51">
        <v>300</v>
      </c>
      <c r="I51">
        <f t="shared" si="6"/>
        <v>298</v>
      </c>
      <c r="J51">
        <f t="shared" si="4"/>
        <v>150</v>
      </c>
      <c r="K51">
        <v>5</v>
      </c>
      <c r="L51">
        <v>4610</v>
      </c>
      <c r="M51">
        <v>10</v>
      </c>
      <c r="N51">
        <v>319.60000000000002</v>
      </c>
      <c r="O51">
        <v>18</v>
      </c>
      <c r="P51">
        <v>5</v>
      </c>
      <c r="Q51">
        <f t="shared" si="7"/>
        <v>4290.3999999999996</v>
      </c>
      <c r="R51">
        <v>40</v>
      </c>
      <c r="S51">
        <v>2</v>
      </c>
      <c r="T51">
        <v>20</v>
      </c>
      <c r="U51">
        <v>1.27</v>
      </c>
      <c r="V51">
        <v>213.7</v>
      </c>
      <c r="W51">
        <f t="shared" si="8"/>
        <v>2.137</v>
      </c>
      <c r="X51" t="b">
        <v>0</v>
      </c>
      <c r="Y51" t="b">
        <v>1</v>
      </c>
      <c r="Z51" t="s">
        <v>42</v>
      </c>
    </row>
    <row r="52" spans="1:26" hidden="1" x14ac:dyDescent="0.25">
      <c r="A52" t="s">
        <v>41</v>
      </c>
      <c r="B52">
        <v>1</v>
      </c>
      <c r="C52">
        <v>12</v>
      </c>
      <c r="D52" s="4">
        <v>450</v>
      </c>
      <c r="E52" s="4">
        <f t="shared" si="5"/>
        <v>446</v>
      </c>
      <c r="F52">
        <v>4</v>
      </c>
      <c r="G52">
        <v>5</v>
      </c>
      <c r="H52">
        <v>300</v>
      </c>
      <c r="I52">
        <f t="shared" si="6"/>
        <v>296</v>
      </c>
      <c r="J52">
        <f t="shared" si="4"/>
        <v>150</v>
      </c>
      <c r="K52">
        <v>5</v>
      </c>
      <c r="L52">
        <v>4610</v>
      </c>
      <c r="M52">
        <v>10</v>
      </c>
      <c r="N52">
        <v>301.7</v>
      </c>
      <c r="O52">
        <v>29.838000000000001</v>
      </c>
      <c r="P52">
        <v>5</v>
      </c>
      <c r="Q52">
        <f t="shared" si="7"/>
        <v>4308.3</v>
      </c>
      <c r="R52">
        <v>40</v>
      </c>
      <c r="S52">
        <v>2</v>
      </c>
      <c r="T52">
        <v>20</v>
      </c>
      <c r="U52">
        <v>1.27</v>
      </c>
      <c r="V52">
        <v>213.7</v>
      </c>
      <c r="W52">
        <f t="shared" si="8"/>
        <v>2.137</v>
      </c>
      <c r="X52" t="b">
        <v>0</v>
      </c>
      <c r="Y52" t="b">
        <v>1</v>
      </c>
    </row>
    <row r="53" spans="1:26" hidden="1" x14ac:dyDescent="0.25">
      <c r="A53" t="s">
        <v>41</v>
      </c>
      <c r="B53">
        <v>1</v>
      </c>
      <c r="C53">
        <v>13</v>
      </c>
      <c r="D53" s="4">
        <v>453</v>
      </c>
      <c r="E53" s="4">
        <f t="shared" si="5"/>
        <v>447</v>
      </c>
      <c r="F53">
        <v>6</v>
      </c>
      <c r="G53">
        <v>5</v>
      </c>
      <c r="H53">
        <v>300</v>
      </c>
      <c r="I53">
        <f t="shared" si="6"/>
        <v>294</v>
      </c>
      <c r="J53">
        <f t="shared" si="4"/>
        <v>153</v>
      </c>
      <c r="K53">
        <v>5</v>
      </c>
      <c r="L53">
        <v>4610</v>
      </c>
      <c r="M53">
        <v>10</v>
      </c>
      <c r="N53">
        <v>306.39999999999998</v>
      </c>
      <c r="O53">
        <v>39.840000000000003</v>
      </c>
      <c r="P53">
        <v>5</v>
      </c>
      <c r="Q53">
        <f t="shared" si="7"/>
        <v>4303.6000000000004</v>
      </c>
      <c r="R53">
        <v>40</v>
      </c>
      <c r="S53">
        <v>2</v>
      </c>
      <c r="T53">
        <v>20</v>
      </c>
      <c r="U53">
        <v>1.27</v>
      </c>
      <c r="V53">
        <v>213.7</v>
      </c>
      <c r="W53">
        <f t="shared" si="8"/>
        <v>2.137</v>
      </c>
      <c r="X53" t="b">
        <v>0</v>
      </c>
      <c r="Y53" t="b">
        <v>1</v>
      </c>
    </row>
    <row r="54" spans="1:26" hidden="1" x14ac:dyDescent="0.25">
      <c r="A54" t="s">
        <v>41</v>
      </c>
      <c r="B54">
        <v>1</v>
      </c>
      <c r="C54">
        <v>14</v>
      </c>
      <c r="D54" s="4">
        <v>453</v>
      </c>
      <c r="E54" s="4">
        <f t="shared" si="5"/>
        <v>445</v>
      </c>
      <c r="F54">
        <v>8</v>
      </c>
      <c r="G54">
        <v>5</v>
      </c>
      <c r="H54">
        <v>300</v>
      </c>
      <c r="I54">
        <f t="shared" si="6"/>
        <v>292</v>
      </c>
      <c r="J54">
        <f t="shared" si="4"/>
        <v>153</v>
      </c>
      <c r="K54">
        <v>5</v>
      </c>
      <c r="L54">
        <v>4610</v>
      </c>
      <c r="M54">
        <v>10</v>
      </c>
      <c r="N54">
        <v>310.60000000000002</v>
      </c>
      <c r="O54">
        <v>49.5</v>
      </c>
      <c r="P54">
        <v>5</v>
      </c>
      <c r="Q54">
        <f t="shared" si="7"/>
        <v>4299.3999999999996</v>
      </c>
      <c r="R54">
        <v>40</v>
      </c>
      <c r="S54">
        <v>2</v>
      </c>
      <c r="T54">
        <v>20</v>
      </c>
      <c r="U54">
        <v>1.27</v>
      </c>
      <c r="V54">
        <v>213.7</v>
      </c>
      <c r="W54">
        <f t="shared" si="8"/>
        <v>2.137</v>
      </c>
      <c r="X54" t="b">
        <v>0</v>
      </c>
      <c r="Y54" t="b">
        <v>1</v>
      </c>
    </row>
    <row r="55" spans="1:26" hidden="1" x14ac:dyDescent="0.25">
      <c r="A55" t="s">
        <v>41</v>
      </c>
      <c r="B55">
        <v>1</v>
      </c>
      <c r="C55">
        <v>15</v>
      </c>
      <c r="D55" s="4">
        <v>455</v>
      </c>
      <c r="E55" s="4">
        <f t="shared" si="5"/>
        <v>445</v>
      </c>
      <c r="F55">
        <v>10</v>
      </c>
      <c r="G55">
        <v>5</v>
      </c>
      <c r="H55">
        <v>300</v>
      </c>
      <c r="I55">
        <f t="shared" si="6"/>
        <v>290</v>
      </c>
      <c r="J55">
        <f t="shared" si="4"/>
        <v>155</v>
      </c>
      <c r="K55">
        <v>5</v>
      </c>
      <c r="L55">
        <v>4610</v>
      </c>
      <c r="M55">
        <v>10</v>
      </c>
      <c r="N55">
        <v>308.10000000000002</v>
      </c>
      <c r="O55">
        <v>59.073</v>
      </c>
      <c r="P55">
        <v>5</v>
      </c>
      <c r="Q55">
        <f t="shared" si="7"/>
        <v>4301.8999999999996</v>
      </c>
      <c r="R55">
        <v>40</v>
      </c>
      <c r="S55">
        <v>2</v>
      </c>
      <c r="T55">
        <v>20</v>
      </c>
      <c r="U55">
        <v>1.27</v>
      </c>
      <c r="V55">
        <v>213.7</v>
      </c>
      <c r="W55">
        <f t="shared" si="8"/>
        <v>2.137</v>
      </c>
      <c r="X55" t="b">
        <v>0</v>
      </c>
      <c r="Y55" t="b">
        <v>1</v>
      </c>
    </row>
    <row r="56" spans="1:26" hidden="1" x14ac:dyDescent="0.25">
      <c r="A56" t="s">
        <v>41</v>
      </c>
      <c r="B56">
        <v>1</v>
      </c>
      <c r="C56">
        <v>16</v>
      </c>
      <c r="D56" s="4">
        <v>455</v>
      </c>
      <c r="E56" s="4">
        <f t="shared" si="5"/>
        <v>443</v>
      </c>
      <c r="F56">
        <v>12</v>
      </c>
      <c r="G56">
        <v>5</v>
      </c>
      <c r="H56">
        <v>300</v>
      </c>
      <c r="I56">
        <f t="shared" si="6"/>
        <v>288</v>
      </c>
      <c r="J56">
        <f t="shared" si="4"/>
        <v>155</v>
      </c>
      <c r="K56">
        <v>5</v>
      </c>
      <c r="L56">
        <v>4610</v>
      </c>
      <c r="M56">
        <v>10</v>
      </c>
      <c r="N56">
        <v>304.10000000000002</v>
      </c>
      <c r="O56">
        <v>79.244</v>
      </c>
      <c r="P56">
        <v>5</v>
      </c>
      <c r="Q56">
        <f t="shared" si="7"/>
        <v>4305.8999999999996</v>
      </c>
      <c r="R56">
        <v>40</v>
      </c>
      <c r="S56">
        <v>2</v>
      </c>
      <c r="T56">
        <v>20</v>
      </c>
      <c r="U56">
        <v>1.27</v>
      </c>
      <c r="V56">
        <v>213.7</v>
      </c>
      <c r="W56">
        <f t="shared" si="8"/>
        <v>2.137</v>
      </c>
      <c r="X56" t="b">
        <v>0</v>
      </c>
      <c r="Y56" t="b">
        <v>1</v>
      </c>
    </row>
    <row r="57" spans="1:26" hidden="1" x14ac:dyDescent="0.25">
      <c r="A57" t="s">
        <v>40</v>
      </c>
      <c r="B57">
        <v>4</v>
      </c>
      <c r="C57">
        <v>2</v>
      </c>
      <c r="D57" s="4">
        <v>460</v>
      </c>
      <c r="E57" s="4">
        <f t="shared" si="5"/>
        <v>459.4</v>
      </c>
      <c r="F57">
        <v>0.6</v>
      </c>
      <c r="G57">
        <v>5</v>
      </c>
      <c r="H57">
        <v>300</v>
      </c>
      <c r="I57">
        <f t="shared" si="6"/>
        <v>299.39999999999998</v>
      </c>
      <c r="J57">
        <f t="shared" si="4"/>
        <v>160</v>
      </c>
      <c r="K57">
        <v>5</v>
      </c>
      <c r="L57">
        <v>4610</v>
      </c>
      <c r="M57">
        <v>10</v>
      </c>
      <c r="N57">
        <v>250.5</v>
      </c>
      <c r="P57">
        <v>5</v>
      </c>
      <c r="Q57">
        <f t="shared" si="7"/>
        <v>4359.5</v>
      </c>
      <c r="R57">
        <v>40</v>
      </c>
      <c r="S57">
        <v>2</v>
      </c>
      <c r="T57">
        <v>20</v>
      </c>
      <c r="U57">
        <v>1.27</v>
      </c>
      <c r="V57">
        <v>213.7</v>
      </c>
      <c r="W57">
        <f t="shared" si="8"/>
        <v>2.137</v>
      </c>
      <c r="X57" t="b">
        <v>0</v>
      </c>
      <c r="Y57" t="b">
        <v>1</v>
      </c>
    </row>
    <row r="58" spans="1:26" hidden="1" x14ac:dyDescent="0.25">
      <c r="A58" t="s">
        <v>40</v>
      </c>
      <c r="B58">
        <v>4</v>
      </c>
      <c r="C58">
        <v>3</v>
      </c>
      <c r="D58" s="4">
        <v>460</v>
      </c>
      <c r="E58" s="4">
        <f t="shared" si="5"/>
        <v>458.8</v>
      </c>
      <c r="F58">
        <v>1.2</v>
      </c>
      <c r="G58">
        <v>5</v>
      </c>
      <c r="H58">
        <v>300</v>
      </c>
      <c r="I58">
        <f t="shared" si="6"/>
        <v>298.8</v>
      </c>
      <c r="J58">
        <f t="shared" si="4"/>
        <v>160</v>
      </c>
      <c r="K58">
        <v>5</v>
      </c>
      <c r="L58">
        <v>4610</v>
      </c>
      <c r="M58">
        <v>10</v>
      </c>
      <c r="N58">
        <v>246.5</v>
      </c>
      <c r="P58">
        <v>5</v>
      </c>
      <c r="Q58">
        <f t="shared" si="7"/>
        <v>4363.5</v>
      </c>
      <c r="R58">
        <v>40</v>
      </c>
      <c r="S58">
        <v>2</v>
      </c>
      <c r="T58">
        <v>20</v>
      </c>
      <c r="U58">
        <v>1.27</v>
      </c>
      <c r="V58">
        <v>213.7</v>
      </c>
      <c r="W58">
        <f t="shared" si="8"/>
        <v>2.137</v>
      </c>
      <c r="X58" t="b">
        <v>0</v>
      </c>
      <c r="Y58" t="b">
        <v>1</v>
      </c>
    </row>
    <row r="59" spans="1:26" hidden="1" x14ac:dyDescent="0.25">
      <c r="A59" t="s">
        <v>40</v>
      </c>
      <c r="B59">
        <v>4</v>
      </c>
      <c r="C59">
        <v>4</v>
      </c>
      <c r="D59" s="4">
        <v>460</v>
      </c>
      <c r="E59" s="4">
        <f t="shared" si="5"/>
        <v>458.2</v>
      </c>
      <c r="F59">
        <v>1.7999999999999998</v>
      </c>
      <c r="G59">
        <v>5</v>
      </c>
      <c r="H59">
        <v>300</v>
      </c>
      <c r="I59">
        <f t="shared" si="6"/>
        <v>298.2</v>
      </c>
      <c r="J59">
        <f t="shared" si="4"/>
        <v>160</v>
      </c>
      <c r="K59">
        <v>5</v>
      </c>
      <c r="L59">
        <v>4610</v>
      </c>
      <c r="M59">
        <v>10</v>
      </c>
      <c r="N59">
        <v>240.6</v>
      </c>
      <c r="P59">
        <v>5</v>
      </c>
      <c r="Q59">
        <f t="shared" si="7"/>
        <v>4369.3999999999996</v>
      </c>
      <c r="R59">
        <v>40</v>
      </c>
      <c r="S59">
        <v>2</v>
      </c>
      <c r="T59">
        <v>20</v>
      </c>
      <c r="U59">
        <v>1.27</v>
      </c>
      <c r="V59">
        <v>213.7</v>
      </c>
      <c r="W59">
        <f t="shared" si="8"/>
        <v>2.137</v>
      </c>
      <c r="X59" t="b">
        <v>0</v>
      </c>
      <c r="Y59" t="b">
        <v>1</v>
      </c>
    </row>
    <row r="60" spans="1:26" hidden="1" x14ac:dyDescent="0.25">
      <c r="A60" t="s">
        <v>40</v>
      </c>
      <c r="B60">
        <v>4</v>
      </c>
      <c r="C60">
        <v>5</v>
      </c>
      <c r="D60" s="4">
        <v>460</v>
      </c>
      <c r="E60" s="4">
        <f t="shared" si="5"/>
        <v>457.6</v>
      </c>
      <c r="F60">
        <v>2.4</v>
      </c>
      <c r="G60">
        <v>5</v>
      </c>
      <c r="H60">
        <v>300</v>
      </c>
      <c r="I60">
        <f t="shared" si="6"/>
        <v>297.60000000000002</v>
      </c>
      <c r="J60">
        <f t="shared" si="4"/>
        <v>160</v>
      </c>
      <c r="K60">
        <v>5</v>
      </c>
      <c r="L60">
        <v>4610</v>
      </c>
      <c r="M60">
        <v>10</v>
      </c>
      <c r="N60">
        <v>256</v>
      </c>
      <c r="P60">
        <v>5</v>
      </c>
      <c r="Q60">
        <f t="shared" si="7"/>
        <v>4354</v>
      </c>
      <c r="R60">
        <v>40</v>
      </c>
      <c r="S60">
        <v>2</v>
      </c>
      <c r="T60">
        <v>20</v>
      </c>
      <c r="U60">
        <v>1.27</v>
      </c>
      <c r="V60">
        <v>213.7</v>
      </c>
      <c r="W60">
        <f t="shared" si="8"/>
        <v>2.137</v>
      </c>
      <c r="X60" t="b">
        <v>0</v>
      </c>
      <c r="Y60" t="b">
        <v>1</v>
      </c>
    </row>
    <row r="61" spans="1:26" hidden="1" x14ac:dyDescent="0.25">
      <c r="A61" t="s">
        <v>40</v>
      </c>
      <c r="B61">
        <v>4</v>
      </c>
      <c r="C61">
        <v>6</v>
      </c>
      <c r="D61" s="4">
        <v>460</v>
      </c>
      <c r="E61" s="4">
        <f t="shared" si="5"/>
        <v>457</v>
      </c>
      <c r="F61">
        <v>3</v>
      </c>
      <c r="G61">
        <v>5</v>
      </c>
      <c r="H61">
        <v>300</v>
      </c>
      <c r="I61">
        <f t="shared" si="6"/>
        <v>297</v>
      </c>
      <c r="J61">
        <f t="shared" si="4"/>
        <v>160</v>
      </c>
      <c r="K61">
        <v>5</v>
      </c>
      <c r="L61">
        <v>4610</v>
      </c>
      <c r="M61">
        <v>10</v>
      </c>
      <c r="N61">
        <v>235.7</v>
      </c>
      <c r="P61">
        <v>5</v>
      </c>
      <c r="Q61">
        <f t="shared" si="7"/>
        <v>4374.3</v>
      </c>
      <c r="R61">
        <v>40</v>
      </c>
      <c r="S61">
        <v>2</v>
      </c>
      <c r="T61">
        <v>20</v>
      </c>
      <c r="U61">
        <v>1.27</v>
      </c>
      <c r="V61">
        <v>213.7</v>
      </c>
      <c r="W61">
        <f t="shared" si="8"/>
        <v>2.137</v>
      </c>
      <c r="X61" t="b">
        <v>0</v>
      </c>
      <c r="Y61" t="b">
        <v>1</v>
      </c>
    </row>
    <row r="62" spans="1:26" hidden="1" x14ac:dyDescent="0.25">
      <c r="A62" t="s">
        <v>41</v>
      </c>
      <c r="B62">
        <v>1</v>
      </c>
      <c r="C62">
        <v>17</v>
      </c>
      <c r="D62" s="4">
        <v>462</v>
      </c>
      <c r="E62" s="4">
        <f t="shared" si="5"/>
        <v>448</v>
      </c>
      <c r="F62">
        <v>14</v>
      </c>
      <c r="G62">
        <v>5</v>
      </c>
      <c r="H62">
        <v>300</v>
      </c>
      <c r="I62">
        <f t="shared" si="6"/>
        <v>286</v>
      </c>
      <c r="J62">
        <f t="shared" si="4"/>
        <v>162</v>
      </c>
      <c r="K62">
        <v>5</v>
      </c>
      <c r="L62">
        <v>4610</v>
      </c>
      <c r="M62">
        <v>10</v>
      </c>
      <c r="N62">
        <v>313</v>
      </c>
      <c r="O62">
        <v>85.844999999999999</v>
      </c>
      <c r="P62">
        <v>5</v>
      </c>
      <c r="Q62">
        <f t="shared" si="7"/>
        <v>4297</v>
      </c>
      <c r="R62">
        <v>40</v>
      </c>
      <c r="S62">
        <v>2</v>
      </c>
      <c r="T62">
        <v>20</v>
      </c>
      <c r="U62">
        <v>1.27</v>
      </c>
      <c r="V62">
        <v>213.7</v>
      </c>
      <c r="W62">
        <f t="shared" si="8"/>
        <v>2.137</v>
      </c>
      <c r="X62" t="b">
        <v>0</v>
      </c>
      <c r="Y62" t="b">
        <v>1</v>
      </c>
    </row>
    <row r="63" spans="1:26" hidden="1" x14ac:dyDescent="0.25">
      <c r="A63" t="s">
        <v>40</v>
      </c>
      <c r="B63">
        <v>4</v>
      </c>
      <c r="C63">
        <v>1</v>
      </c>
      <c r="D63" s="4">
        <v>470</v>
      </c>
      <c r="E63" s="4">
        <f t="shared" si="5"/>
        <v>470</v>
      </c>
      <c r="F63">
        <v>0</v>
      </c>
      <c r="G63">
        <v>5</v>
      </c>
      <c r="H63">
        <v>300</v>
      </c>
      <c r="I63">
        <f t="shared" si="6"/>
        <v>300</v>
      </c>
      <c r="J63">
        <f t="shared" si="4"/>
        <v>170</v>
      </c>
      <c r="K63">
        <v>5</v>
      </c>
      <c r="L63">
        <v>4610</v>
      </c>
      <c r="M63">
        <v>10</v>
      </c>
      <c r="N63">
        <v>217</v>
      </c>
      <c r="P63">
        <v>5</v>
      </c>
      <c r="Q63">
        <f t="shared" si="7"/>
        <v>4393</v>
      </c>
      <c r="R63">
        <v>40</v>
      </c>
      <c r="S63">
        <v>2</v>
      </c>
      <c r="T63">
        <v>20</v>
      </c>
      <c r="U63">
        <v>1.27</v>
      </c>
      <c r="V63">
        <v>213.7</v>
      </c>
      <c r="W63">
        <f t="shared" si="8"/>
        <v>2.137</v>
      </c>
      <c r="X63" t="b">
        <v>0</v>
      </c>
      <c r="Y63" t="b">
        <v>1</v>
      </c>
    </row>
    <row r="64" spans="1:26" hidden="1" x14ac:dyDescent="0.25">
      <c r="A64" t="s">
        <v>41</v>
      </c>
      <c r="B64">
        <v>1</v>
      </c>
      <c r="C64">
        <v>18</v>
      </c>
      <c r="D64" s="4">
        <v>470</v>
      </c>
      <c r="E64" s="4">
        <f t="shared" si="5"/>
        <v>454</v>
      </c>
      <c r="F64">
        <v>16</v>
      </c>
      <c r="G64">
        <v>5</v>
      </c>
      <c r="H64">
        <v>200</v>
      </c>
      <c r="I64">
        <f t="shared" si="6"/>
        <v>184</v>
      </c>
      <c r="J64">
        <f t="shared" si="4"/>
        <v>270</v>
      </c>
      <c r="K64">
        <v>5</v>
      </c>
      <c r="L64">
        <v>4610</v>
      </c>
      <c r="M64">
        <v>10</v>
      </c>
      <c r="N64">
        <v>275.7</v>
      </c>
      <c r="O64">
        <v>6</v>
      </c>
      <c r="P64">
        <v>5</v>
      </c>
      <c r="Q64">
        <f t="shared" si="7"/>
        <v>4334.3</v>
      </c>
      <c r="R64">
        <v>40</v>
      </c>
      <c r="S64">
        <v>2</v>
      </c>
      <c r="T64">
        <v>20</v>
      </c>
      <c r="U64">
        <v>1.27</v>
      </c>
      <c r="V64">
        <v>213.7</v>
      </c>
      <c r="W64">
        <f t="shared" si="8"/>
        <v>2.137</v>
      </c>
      <c r="X64" t="b">
        <v>0</v>
      </c>
      <c r="Y64" t="b">
        <v>1</v>
      </c>
    </row>
    <row r="65" spans="1:25" hidden="1" x14ac:dyDescent="0.25">
      <c r="A65" t="s">
        <v>41</v>
      </c>
      <c r="B65">
        <v>1</v>
      </c>
      <c r="C65">
        <v>19</v>
      </c>
      <c r="D65" s="4">
        <v>470</v>
      </c>
      <c r="E65" s="4">
        <f t="shared" si="5"/>
        <v>452</v>
      </c>
      <c r="F65">
        <v>18</v>
      </c>
      <c r="G65">
        <v>5</v>
      </c>
      <c r="H65">
        <v>200</v>
      </c>
      <c r="I65">
        <f t="shared" si="6"/>
        <v>182</v>
      </c>
      <c r="J65">
        <f t="shared" si="4"/>
        <v>270</v>
      </c>
      <c r="K65">
        <v>5</v>
      </c>
      <c r="L65">
        <v>4610</v>
      </c>
      <c r="M65">
        <v>10</v>
      </c>
      <c r="N65">
        <v>272.5</v>
      </c>
      <c r="O65">
        <v>19</v>
      </c>
      <c r="P65">
        <v>5</v>
      </c>
      <c r="Q65">
        <f t="shared" si="7"/>
        <v>4337.5</v>
      </c>
      <c r="R65">
        <v>40</v>
      </c>
      <c r="S65">
        <v>2</v>
      </c>
      <c r="T65">
        <v>20</v>
      </c>
      <c r="U65">
        <v>1.27</v>
      </c>
      <c r="V65">
        <v>213.7</v>
      </c>
      <c r="W65">
        <f t="shared" si="8"/>
        <v>2.137</v>
      </c>
      <c r="X65" t="b">
        <v>0</v>
      </c>
      <c r="Y65" t="b">
        <v>1</v>
      </c>
    </row>
    <row r="66" spans="1:25" hidden="1" x14ac:dyDescent="0.25">
      <c r="A66" t="s">
        <v>41</v>
      </c>
      <c r="B66">
        <v>1</v>
      </c>
      <c r="C66">
        <v>20</v>
      </c>
      <c r="D66" s="4">
        <v>475</v>
      </c>
      <c r="E66" s="4">
        <f t="shared" si="5"/>
        <v>455</v>
      </c>
      <c r="F66">
        <v>20</v>
      </c>
      <c r="G66">
        <v>5</v>
      </c>
      <c r="H66">
        <v>200</v>
      </c>
      <c r="I66">
        <f t="shared" si="6"/>
        <v>180</v>
      </c>
      <c r="J66">
        <f t="shared" si="4"/>
        <v>275</v>
      </c>
      <c r="K66">
        <v>5</v>
      </c>
      <c r="L66">
        <v>4610</v>
      </c>
      <c r="M66">
        <v>10</v>
      </c>
      <c r="N66">
        <v>278.3</v>
      </c>
      <c r="O66">
        <v>28.974</v>
      </c>
      <c r="P66">
        <v>5</v>
      </c>
      <c r="Q66">
        <f t="shared" si="7"/>
        <v>4331.7</v>
      </c>
      <c r="R66">
        <v>40</v>
      </c>
      <c r="S66">
        <v>2</v>
      </c>
      <c r="T66">
        <v>20</v>
      </c>
      <c r="U66">
        <v>1.27</v>
      </c>
      <c r="V66">
        <v>213.7</v>
      </c>
      <c r="W66">
        <f t="shared" si="8"/>
        <v>2.137</v>
      </c>
      <c r="X66" t="b">
        <v>0</v>
      </c>
      <c r="Y66" t="b">
        <v>1</v>
      </c>
    </row>
    <row r="67" spans="1:25" hidden="1" x14ac:dyDescent="0.25">
      <c r="A67" t="s">
        <v>43</v>
      </c>
      <c r="B67">
        <v>4</v>
      </c>
      <c r="C67">
        <v>21</v>
      </c>
      <c r="D67" s="4">
        <v>550</v>
      </c>
      <c r="E67" s="4">
        <f t="shared" ref="E67:E97" si="9">D67-F67</f>
        <v>550</v>
      </c>
      <c r="F67" s="4">
        <v>0</v>
      </c>
      <c r="G67">
        <v>5</v>
      </c>
      <c r="H67">
        <v>300</v>
      </c>
      <c r="I67">
        <f t="shared" ref="I67:I97" si="10">H67-F67</f>
        <v>300</v>
      </c>
      <c r="J67">
        <f t="shared" si="4"/>
        <v>250</v>
      </c>
      <c r="K67">
        <v>5</v>
      </c>
      <c r="L67">
        <v>4610</v>
      </c>
      <c r="M67">
        <v>10</v>
      </c>
      <c r="N67">
        <v>303.89999999999998</v>
      </c>
      <c r="O67">
        <v>65.873999999999995</v>
      </c>
      <c r="P67">
        <v>5</v>
      </c>
      <c r="Q67">
        <f t="shared" ref="Q67:Q97" si="11">L67-N67</f>
        <v>4306.1000000000004</v>
      </c>
      <c r="R67">
        <v>40</v>
      </c>
      <c r="S67">
        <v>2</v>
      </c>
      <c r="T67">
        <v>20</v>
      </c>
      <c r="U67">
        <v>1.27</v>
      </c>
      <c r="V67">
        <v>213.7</v>
      </c>
      <c r="W67">
        <f t="shared" ref="W67:W97" si="12">V67*0.01</f>
        <v>2.137</v>
      </c>
      <c r="X67" t="b">
        <v>0</v>
      </c>
      <c r="Y67" t="b">
        <v>1</v>
      </c>
    </row>
    <row r="68" spans="1:25" hidden="1" x14ac:dyDescent="0.25">
      <c r="A68" t="s">
        <v>43</v>
      </c>
      <c r="B68">
        <v>3</v>
      </c>
      <c r="C68">
        <v>22</v>
      </c>
      <c r="D68" s="4">
        <v>555</v>
      </c>
      <c r="E68" s="4">
        <f t="shared" si="9"/>
        <v>553.5</v>
      </c>
      <c r="F68" s="4">
        <v>1.5</v>
      </c>
      <c r="G68">
        <v>5</v>
      </c>
      <c r="H68">
        <v>300</v>
      </c>
      <c r="I68">
        <f t="shared" si="10"/>
        <v>298.5</v>
      </c>
      <c r="J68">
        <f t="shared" ref="J68:J97" si="13">E68-I68</f>
        <v>255</v>
      </c>
      <c r="K68">
        <v>5</v>
      </c>
      <c r="L68">
        <v>4610</v>
      </c>
      <c r="M68">
        <v>10</v>
      </c>
      <c r="N68">
        <v>289.5</v>
      </c>
      <c r="O68">
        <v>2.403</v>
      </c>
      <c r="P68">
        <v>5</v>
      </c>
      <c r="Q68">
        <f t="shared" si="11"/>
        <v>4320.5</v>
      </c>
      <c r="R68">
        <v>40</v>
      </c>
      <c r="S68">
        <v>2</v>
      </c>
      <c r="T68">
        <v>20</v>
      </c>
      <c r="U68">
        <v>1.27</v>
      </c>
      <c r="V68">
        <v>213.7</v>
      </c>
      <c r="W68">
        <f t="shared" si="12"/>
        <v>2.137</v>
      </c>
      <c r="X68" t="b">
        <v>0</v>
      </c>
      <c r="Y68" t="b">
        <v>1</v>
      </c>
    </row>
    <row r="69" spans="1:25" hidden="1" x14ac:dyDescent="0.25">
      <c r="A69" t="s">
        <v>44</v>
      </c>
      <c r="B69">
        <v>5</v>
      </c>
      <c r="C69">
        <v>24</v>
      </c>
      <c r="D69" s="4">
        <v>560</v>
      </c>
      <c r="E69" s="4">
        <f t="shared" si="9"/>
        <v>558.5</v>
      </c>
      <c r="F69" s="4">
        <v>1.5</v>
      </c>
      <c r="G69">
        <v>5</v>
      </c>
      <c r="H69" s="4">
        <v>300</v>
      </c>
      <c r="I69">
        <f t="shared" si="10"/>
        <v>298.5</v>
      </c>
      <c r="J69">
        <f t="shared" si="13"/>
        <v>260</v>
      </c>
      <c r="K69">
        <v>5</v>
      </c>
      <c r="L69">
        <v>4610</v>
      </c>
      <c r="M69">
        <v>10</v>
      </c>
      <c r="N69">
        <v>263.5</v>
      </c>
      <c r="O69">
        <v>119.248</v>
      </c>
      <c r="P69">
        <v>5</v>
      </c>
      <c r="Q69">
        <f t="shared" si="11"/>
        <v>4346.5</v>
      </c>
      <c r="R69">
        <v>40</v>
      </c>
      <c r="S69">
        <v>2</v>
      </c>
      <c r="T69">
        <v>20</v>
      </c>
      <c r="U69">
        <v>1.27</v>
      </c>
      <c r="V69">
        <v>213.7</v>
      </c>
      <c r="W69">
        <f t="shared" si="12"/>
        <v>2.137</v>
      </c>
      <c r="X69" t="b">
        <v>0</v>
      </c>
      <c r="Y69" t="b">
        <v>1</v>
      </c>
    </row>
    <row r="70" spans="1:25" hidden="1" x14ac:dyDescent="0.25">
      <c r="A70" t="s">
        <v>44</v>
      </c>
      <c r="B70">
        <v>4</v>
      </c>
      <c r="C70">
        <v>25</v>
      </c>
      <c r="D70" s="4">
        <v>565</v>
      </c>
      <c r="E70" s="4">
        <f t="shared" si="9"/>
        <v>565</v>
      </c>
      <c r="F70" s="4">
        <v>0</v>
      </c>
      <c r="G70">
        <v>5</v>
      </c>
      <c r="H70" s="4">
        <v>200</v>
      </c>
      <c r="I70">
        <f t="shared" si="10"/>
        <v>200</v>
      </c>
      <c r="J70">
        <f t="shared" si="13"/>
        <v>365</v>
      </c>
      <c r="K70">
        <v>5</v>
      </c>
      <c r="L70">
        <v>4610</v>
      </c>
      <c r="M70">
        <v>10</v>
      </c>
      <c r="N70">
        <v>250.8</v>
      </c>
      <c r="O70">
        <v>1.75</v>
      </c>
      <c r="P70">
        <v>5</v>
      </c>
      <c r="Q70">
        <f t="shared" si="11"/>
        <v>4359.2</v>
      </c>
      <c r="R70">
        <v>40</v>
      </c>
      <c r="S70">
        <v>2</v>
      </c>
      <c r="T70">
        <v>20</v>
      </c>
      <c r="U70">
        <v>1.27</v>
      </c>
      <c r="V70">
        <v>213.7</v>
      </c>
      <c r="W70">
        <f t="shared" si="12"/>
        <v>2.137</v>
      </c>
      <c r="X70" t="b">
        <v>0</v>
      </c>
      <c r="Y70" t="b">
        <v>1</v>
      </c>
    </row>
    <row r="71" spans="1:25" hidden="1" x14ac:dyDescent="0.25">
      <c r="A71" t="s">
        <v>43</v>
      </c>
      <c r="B71">
        <v>3</v>
      </c>
      <c r="C71">
        <v>24</v>
      </c>
      <c r="D71" s="4">
        <v>567</v>
      </c>
      <c r="E71" s="4">
        <f t="shared" si="9"/>
        <v>564</v>
      </c>
      <c r="F71" s="4">
        <v>3</v>
      </c>
      <c r="G71">
        <v>5</v>
      </c>
      <c r="H71">
        <v>300</v>
      </c>
      <c r="I71">
        <f t="shared" si="10"/>
        <v>297</v>
      </c>
      <c r="J71">
        <f t="shared" si="13"/>
        <v>267</v>
      </c>
      <c r="K71">
        <v>5</v>
      </c>
      <c r="L71">
        <v>4610</v>
      </c>
      <c r="M71">
        <v>10</v>
      </c>
      <c r="N71">
        <v>301.3</v>
      </c>
      <c r="O71">
        <v>20.044</v>
      </c>
      <c r="P71">
        <v>5</v>
      </c>
      <c r="Q71">
        <f t="shared" si="11"/>
        <v>4308.7</v>
      </c>
      <c r="R71">
        <v>40</v>
      </c>
      <c r="S71">
        <v>2</v>
      </c>
      <c r="T71">
        <v>20</v>
      </c>
      <c r="U71">
        <v>1.27</v>
      </c>
      <c r="V71">
        <v>213.7</v>
      </c>
      <c r="W71">
        <f t="shared" si="12"/>
        <v>2.137</v>
      </c>
      <c r="X71" t="b">
        <v>0</v>
      </c>
      <c r="Y71" t="b">
        <v>1</v>
      </c>
    </row>
    <row r="72" spans="1:25" hidden="1" x14ac:dyDescent="0.25">
      <c r="A72" t="s">
        <v>43</v>
      </c>
      <c r="B72">
        <v>4</v>
      </c>
      <c r="C72">
        <v>22</v>
      </c>
      <c r="D72" s="4">
        <v>567</v>
      </c>
      <c r="E72" s="4">
        <f t="shared" si="9"/>
        <v>567</v>
      </c>
      <c r="F72" s="4">
        <v>0</v>
      </c>
      <c r="G72">
        <v>5</v>
      </c>
      <c r="H72">
        <v>300</v>
      </c>
      <c r="I72">
        <f t="shared" si="10"/>
        <v>300</v>
      </c>
      <c r="J72">
        <f t="shared" si="13"/>
        <v>267</v>
      </c>
      <c r="K72">
        <v>5</v>
      </c>
      <c r="L72">
        <v>4610</v>
      </c>
      <c r="M72">
        <v>10</v>
      </c>
      <c r="N72">
        <v>298.89999999999998</v>
      </c>
      <c r="O72">
        <v>101.407</v>
      </c>
      <c r="P72">
        <v>5</v>
      </c>
      <c r="Q72">
        <f t="shared" si="11"/>
        <v>4311.1000000000004</v>
      </c>
      <c r="R72">
        <v>40</v>
      </c>
      <c r="S72">
        <v>2</v>
      </c>
      <c r="T72">
        <v>20</v>
      </c>
      <c r="U72">
        <v>1.27</v>
      </c>
      <c r="V72">
        <v>213.7</v>
      </c>
      <c r="W72">
        <f t="shared" si="12"/>
        <v>2.137</v>
      </c>
      <c r="X72" t="b">
        <v>0</v>
      </c>
      <c r="Y72" t="b">
        <v>1</v>
      </c>
    </row>
    <row r="73" spans="1:25" hidden="1" x14ac:dyDescent="0.25">
      <c r="A73" t="s">
        <v>43</v>
      </c>
      <c r="B73">
        <v>4</v>
      </c>
      <c r="C73">
        <v>23</v>
      </c>
      <c r="D73" s="4">
        <v>570</v>
      </c>
      <c r="E73" s="4">
        <f t="shared" si="9"/>
        <v>568.5</v>
      </c>
      <c r="F73" s="4">
        <v>1.5</v>
      </c>
      <c r="G73">
        <v>5</v>
      </c>
      <c r="H73">
        <v>300</v>
      </c>
      <c r="I73">
        <f t="shared" si="10"/>
        <v>298.5</v>
      </c>
      <c r="J73">
        <f t="shared" si="13"/>
        <v>270</v>
      </c>
      <c r="K73">
        <v>5</v>
      </c>
      <c r="L73">
        <v>4610</v>
      </c>
      <c r="M73">
        <v>10</v>
      </c>
      <c r="N73">
        <v>284.7</v>
      </c>
      <c r="O73">
        <v>109.76900000000001</v>
      </c>
      <c r="P73">
        <v>5</v>
      </c>
      <c r="Q73">
        <f t="shared" si="11"/>
        <v>4325.3</v>
      </c>
      <c r="R73">
        <v>40</v>
      </c>
      <c r="S73">
        <v>2</v>
      </c>
      <c r="T73">
        <v>20</v>
      </c>
      <c r="U73">
        <v>1.27</v>
      </c>
      <c r="V73">
        <v>213.7</v>
      </c>
      <c r="W73">
        <f t="shared" si="12"/>
        <v>2.137</v>
      </c>
      <c r="X73" t="b">
        <v>0</v>
      </c>
      <c r="Y73" t="b">
        <v>1</v>
      </c>
    </row>
    <row r="74" spans="1:25" hidden="1" x14ac:dyDescent="0.25">
      <c r="A74" t="s">
        <v>43</v>
      </c>
      <c r="B74">
        <v>3</v>
      </c>
      <c r="C74">
        <v>25</v>
      </c>
      <c r="D74" s="4">
        <v>575</v>
      </c>
      <c r="E74" s="4">
        <f t="shared" si="9"/>
        <v>575</v>
      </c>
      <c r="F74" s="4">
        <v>0</v>
      </c>
      <c r="G74">
        <v>5</v>
      </c>
      <c r="H74">
        <v>300</v>
      </c>
      <c r="I74">
        <f t="shared" si="10"/>
        <v>300</v>
      </c>
      <c r="J74">
        <f t="shared" si="13"/>
        <v>275</v>
      </c>
      <c r="K74">
        <v>5</v>
      </c>
      <c r="L74">
        <v>4610</v>
      </c>
      <c r="M74">
        <v>10</v>
      </c>
      <c r="N74">
        <v>318.10000000000002</v>
      </c>
      <c r="O74">
        <v>33.128999999999998</v>
      </c>
      <c r="P74">
        <v>5</v>
      </c>
      <c r="Q74">
        <f t="shared" si="11"/>
        <v>4291.8999999999996</v>
      </c>
      <c r="R74">
        <v>40</v>
      </c>
      <c r="S74">
        <v>2</v>
      </c>
      <c r="T74">
        <v>20</v>
      </c>
      <c r="U74">
        <v>1.27</v>
      </c>
      <c r="V74">
        <v>213.7</v>
      </c>
      <c r="W74">
        <f t="shared" si="12"/>
        <v>2.137</v>
      </c>
      <c r="X74" t="b">
        <v>0</v>
      </c>
      <c r="Y74" t="b">
        <v>1</v>
      </c>
    </row>
    <row r="75" spans="1:25" hidden="1" x14ac:dyDescent="0.25">
      <c r="A75" t="s">
        <v>43</v>
      </c>
      <c r="B75">
        <v>4</v>
      </c>
      <c r="C75">
        <v>24</v>
      </c>
      <c r="D75" s="4">
        <v>575</v>
      </c>
      <c r="E75" s="4">
        <f t="shared" si="9"/>
        <v>572</v>
      </c>
      <c r="F75" s="4">
        <v>3</v>
      </c>
      <c r="G75">
        <v>5</v>
      </c>
      <c r="H75">
        <v>300</v>
      </c>
      <c r="I75">
        <f t="shared" si="10"/>
        <v>297</v>
      </c>
      <c r="J75">
        <f t="shared" si="13"/>
        <v>275</v>
      </c>
      <c r="K75">
        <v>5</v>
      </c>
      <c r="L75">
        <v>4610</v>
      </c>
      <c r="M75">
        <v>10</v>
      </c>
      <c r="N75">
        <v>300.89999999999998</v>
      </c>
      <c r="O75">
        <v>148.22200000000001</v>
      </c>
      <c r="P75">
        <v>5</v>
      </c>
      <c r="Q75">
        <f t="shared" si="11"/>
        <v>4309.1000000000004</v>
      </c>
      <c r="R75">
        <v>40</v>
      </c>
      <c r="S75">
        <v>2</v>
      </c>
      <c r="T75">
        <v>20</v>
      </c>
      <c r="U75">
        <v>1.27</v>
      </c>
      <c r="V75">
        <v>213.7</v>
      </c>
      <c r="W75">
        <f t="shared" si="12"/>
        <v>2.137</v>
      </c>
      <c r="X75" t="b">
        <v>0</v>
      </c>
      <c r="Y75" t="b">
        <v>1</v>
      </c>
    </row>
    <row r="76" spans="1:25" hidden="1" x14ac:dyDescent="0.25">
      <c r="A76" t="s">
        <v>43</v>
      </c>
      <c r="B76">
        <v>5</v>
      </c>
      <c r="C76">
        <v>22</v>
      </c>
      <c r="D76" s="4">
        <v>575</v>
      </c>
      <c r="E76" s="4">
        <f t="shared" si="9"/>
        <v>575</v>
      </c>
      <c r="F76" s="4">
        <v>0</v>
      </c>
      <c r="G76">
        <v>5</v>
      </c>
      <c r="H76">
        <v>300</v>
      </c>
      <c r="I76">
        <f t="shared" si="10"/>
        <v>300</v>
      </c>
      <c r="J76">
        <f t="shared" si="13"/>
        <v>275</v>
      </c>
      <c r="K76">
        <v>5</v>
      </c>
      <c r="L76">
        <v>4610</v>
      </c>
      <c r="M76">
        <v>10</v>
      </c>
      <c r="N76">
        <v>287.60000000000002</v>
      </c>
      <c r="O76">
        <v>172.72200000000001</v>
      </c>
      <c r="P76">
        <v>5</v>
      </c>
      <c r="Q76">
        <f t="shared" si="11"/>
        <v>4322.3999999999996</v>
      </c>
      <c r="R76">
        <v>40</v>
      </c>
      <c r="S76">
        <v>2</v>
      </c>
      <c r="T76">
        <v>20</v>
      </c>
      <c r="U76">
        <v>1.27</v>
      </c>
      <c r="V76">
        <v>213.7</v>
      </c>
      <c r="W76">
        <f t="shared" si="12"/>
        <v>2.137</v>
      </c>
      <c r="X76" t="b">
        <v>0</v>
      </c>
      <c r="Y76" t="b">
        <v>1</v>
      </c>
    </row>
    <row r="77" spans="1:25" hidden="1" x14ac:dyDescent="0.25">
      <c r="A77" t="s">
        <v>44</v>
      </c>
      <c r="B77">
        <v>5</v>
      </c>
      <c r="C77">
        <v>25</v>
      </c>
      <c r="D77" s="4">
        <v>575</v>
      </c>
      <c r="E77" s="4">
        <f t="shared" si="9"/>
        <v>575</v>
      </c>
      <c r="F77" s="4">
        <v>0</v>
      </c>
      <c r="G77">
        <v>5</v>
      </c>
      <c r="H77" s="4">
        <v>300</v>
      </c>
      <c r="I77">
        <f t="shared" si="10"/>
        <v>300</v>
      </c>
      <c r="J77">
        <f t="shared" si="13"/>
        <v>275</v>
      </c>
      <c r="K77">
        <v>5</v>
      </c>
      <c r="L77">
        <v>4610</v>
      </c>
      <c r="M77">
        <v>10</v>
      </c>
      <c r="N77">
        <v>261.7</v>
      </c>
      <c r="O77">
        <v>98.466999999999999</v>
      </c>
      <c r="P77">
        <v>5</v>
      </c>
      <c r="Q77">
        <f t="shared" si="11"/>
        <v>4348.3</v>
      </c>
      <c r="R77">
        <v>40</v>
      </c>
      <c r="S77">
        <v>2</v>
      </c>
      <c r="T77">
        <v>20</v>
      </c>
      <c r="U77">
        <v>1.27</v>
      </c>
      <c r="V77">
        <v>213.7</v>
      </c>
      <c r="W77">
        <f t="shared" si="12"/>
        <v>2.137</v>
      </c>
      <c r="X77" t="b">
        <v>0</v>
      </c>
      <c r="Y77" t="b">
        <v>1</v>
      </c>
    </row>
    <row r="78" spans="1:25" hidden="1" x14ac:dyDescent="0.25">
      <c r="A78" t="s">
        <v>44</v>
      </c>
      <c r="B78">
        <v>6</v>
      </c>
      <c r="C78">
        <v>24</v>
      </c>
      <c r="D78" s="4">
        <v>577</v>
      </c>
      <c r="E78" s="4">
        <f t="shared" si="9"/>
        <v>576</v>
      </c>
      <c r="F78" s="4">
        <v>1</v>
      </c>
      <c r="G78">
        <v>5</v>
      </c>
      <c r="H78" s="4">
        <v>200</v>
      </c>
      <c r="I78">
        <f t="shared" si="10"/>
        <v>199</v>
      </c>
      <c r="J78">
        <f t="shared" si="13"/>
        <v>377</v>
      </c>
      <c r="K78">
        <v>5</v>
      </c>
      <c r="L78">
        <v>4610</v>
      </c>
      <c r="M78">
        <v>10</v>
      </c>
      <c r="N78">
        <v>280.8</v>
      </c>
      <c r="O78">
        <v>23.297000000000001</v>
      </c>
      <c r="P78">
        <v>5</v>
      </c>
      <c r="Q78">
        <f t="shared" si="11"/>
        <v>4329.2</v>
      </c>
      <c r="R78">
        <v>40</v>
      </c>
      <c r="S78">
        <v>2</v>
      </c>
      <c r="T78">
        <v>20</v>
      </c>
      <c r="U78">
        <v>1.27</v>
      </c>
      <c r="V78">
        <v>213.7</v>
      </c>
      <c r="W78">
        <f t="shared" si="12"/>
        <v>2.137</v>
      </c>
      <c r="X78" t="b">
        <v>0</v>
      </c>
      <c r="Y78" t="b">
        <v>1</v>
      </c>
    </row>
    <row r="79" spans="1:25" hidden="1" x14ac:dyDescent="0.25">
      <c r="A79" t="s">
        <v>44</v>
      </c>
      <c r="B79">
        <v>6</v>
      </c>
      <c r="C79">
        <v>23</v>
      </c>
      <c r="D79" s="4">
        <v>577</v>
      </c>
      <c r="E79" s="4">
        <f t="shared" si="9"/>
        <v>575</v>
      </c>
      <c r="F79" s="4">
        <v>2</v>
      </c>
      <c r="G79">
        <v>5</v>
      </c>
      <c r="H79" s="4">
        <v>300</v>
      </c>
      <c r="I79">
        <f t="shared" si="10"/>
        <v>298</v>
      </c>
      <c r="J79">
        <f t="shared" si="13"/>
        <v>277</v>
      </c>
      <c r="K79">
        <v>5</v>
      </c>
      <c r="L79">
        <v>4610</v>
      </c>
      <c r="M79">
        <v>10</v>
      </c>
      <c r="N79">
        <v>287.39999999999998</v>
      </c>
      <c r="O79">
        <v>113.235</v>
      </c>
      <c r="P79">
        <v>5</v>
      </c>
      <c r="Q79">
        <f t="shared" si="11"/>
        <v>4322.6000000000004</v>
      </c>
      <c r="R79">
        <v>40</v>
      </c>
      <c r="S79">
        <v>2</v>
      </c>
      <c r="T79">
        <v>20</v>
      </c>
      <c r="U79">
        <v>1.27</v>
      </c>
      <c r="V79">
        <v>213.7</v>
      </c>
      <c r="W79">
        <f t="shared" si="12"/>
        <v>2.137</v>
      </c>
      <c r="X79" t="b">
        <v>0</v>
      </c>
      <c r="Y79" t="b">
        <v>1</v>
      </c>
    </row>
    <row r="80" spans="1:25" hidden="1" x14ac:dyDescent="0.25">
      <c r="A80" t="s">
        <v>44</v>
      </c>
      <c r="B80">
        <v>6</v>
      </c>
      <c r="C80">
        <v>22</v>
      </c>
      <c r="D80" s="4">
        <v>577</v>
      </c>
      <c r="E80" s="4">
        <f t="shared" si="9"/>
        <v>574</v>
      </c>
      <c r="F80" s="4">
        <v>3</v>
      </c>
      <c r="G80">
        <v>5</v>
      </c>
      <c r="H80" s="4">
        <v>400</v>
      </c>
      <c r="I80">
        <f t="shared" si="10"/>
        <v>397</v>
      </c>
      <c r="J80">
        <f t="shared" si="13"/>
        <v>177</v>
      </c>
      <c r="K80">
        <v>5</v>
      </c>
      <c r="L80">
        <v>4610</v>
      </c>
      <c r="M80">
        <v>10</v>
      </c>
      <c r="N80">
        <v>287.89999999999998</v>
      </c>
      <c r="O80">
        <v>139.66499999999999</v>
      </c>
      <c r="P80">
        <v>5</v>
      </c>
      <c r="Q80">
        <f t="shared" si="11"/>
        <v>4322.1000000000004</v>
      </c>
      <c r="R80">
        <v>40</v>
      </c>
      <c r="S80">
        <v>2</v>
      </c>
      <c r="T80">
        <v>20</v>
      </c>
      <c r="U80">
        <v>1.27</v>
      </c>
      <c r="V80">
        <v>213.7</v>
      </c>
      <c r="W80">
        <f t="shared" si="12"/>
        <v>2.137</v>
      </c>
      <c r="X80" t="b">
        <v>0</v>
      </c>
      <c r="Y80" t="b">
        <v>1</v>
      </c>
    </row>
    <row r="81" spans="1:25" hidden="1" x14ac:dyDescent="0.25">
      <c r="A81" t="s">
        <v>44</v>
      </c>
      <c r="B81">
        <v>6</v>
      </c>
      <c r="C81">
        <v>21</v>
      </c>
      <c r="D81" s="4">
        <v>577</v>
      </c>
      <c r="E81" s="4">
        <f t="shared" si="9"/>
        <v>573</v>
      </c>
      <c r="F81" s="4">
        <v>4</v>
      </c>
      <c r="G81">
        <v>5</v>
      </c>
      <c r="H81" s="4">
        <v>400</v>
      </c>
      <c r="I81">
        <f t="shared" si="10"/>
        <v>396</v>
      </c>
      <c r="J81">
        <f t="shared" si="13"/>
        <v>177</v>
      </c>
      <c r="K81">
        <v>5</v>
      </c>
      <c r="L81">
        <v>4610</v>
      </c>
      <c r="M81">
        <v>10</v>
      </c>
      <c r="N81">
        <v>271.5</v>
      </c>
      <c r="O81">
        <v>159.245</v>
      </c>
      <c r="P81">
        <v>5</v>
      </c>
      <c r="Q81">
        <f t="shared" si="11"/>
        <v>4338.5</v>
      </c>
      <c r="R81">
        <v>40</v>
      </c>
      <c r="S81">
        <v>2</v>
      </c>
      <c r="T81">
        <v>20</v>
      </c>
      <c r="U81">
        <v>1.27</v>
      </c>
      <c r="V81">
        <v>213.7</v>
      </c>
      <c r="W81">
        <f t="shared" si="12"/>
        <v>2.137</v>
      </c>
      <c r="X81" t="b">
        <v>0</v>
      </c>
      <c r="Y81" t="b">
        <v>1</v>
      </c>
    </row>
    <row r="82" spans="1:25" hidden="1" x14ac:dyDescent="0.25">
      <c r="A82" t="s">
        <v>44</v>
      </c>
      <c r="B82">
        <v>6</v>
      </c>
      <c r="C82">
        <v>25</v>
      </c>
      <c r="D82" s="4">
        <v>580</v>
      </c>
      <c r="E82" s="4">
        <f t="shared" si="9"/>
        <v>580</v>
      </c>
      <c r="F82" s="4">
        <v>0</v>
      </c>
      <c r="G82">
        <v>5</v>
      </c>
      <c r="H82" s="4">
        <v>200</v>
      </c>
      <c r="I82">
        <f t="shared" si="10"/>
        <v>200</v>
      </c>
      <c r="J82">
        <f t="shared" si="13"/>
        <v>380</v>
      </c>
      <c r="K82">
        <v>5</v>
      </c>
      <c r="L82">
        <v>4610</v>
      </c>
      <c r="M82">
        <v>10</v>
      </c>
      <c r="N82">
        <v>251.4</v>
      </c>
      <c r="O82">
        <v>1.85</v>
      </c>
      <c r="P82">
        <v>5</v>
      </c>
      <c r="Q82">
        <f t="shared" si="11"/>
        <v>4358.6000000000004</v>
      </c>
      <c r="R82">
        <v>40</v>
      </c>
      <c r="S82">
        <v>2</v>
      </c>
      <c r="T82">
        <v>20</v>
      </c>
      <c r="U82">
        <v>1.27</v>
      </c>
      <c r="V82">
        <v>213.7</v>
      </c>
      <c r="W82">
        <f t="shared" si="12"/>
        <v>2.137</v>
      </c>
      <c r="X82" t="b">
        <v>0</v>
      </c>
      <c r="Y82" t="b">
        <v>1</v>
      </c>
    </row>
    <row r="83" spans="1:25" hidden="1" x14ac:dyDescent="0.25">
      <c r="A83" t="s">
        <v>37</v>
      </c>
      <c r="B83">
        <v>3</v>
      </c>
      <c r="C83">
        <v>5</v>
      </c>
      <c r="D83" s="4">
        <v>685</v>
      </c>
      <c r="E83" s="4">
        <f t="shared" si="9"/>
        <v>678</v>
      </c>
      <c r="F83">
        <v>7</v>
      </c>
      <c r="G83">
        <v>5</v>
      </c>
      <c r="I83">
        <f t="shared" si="10"/>
        <v>-7</v>
      </c>
      <c r="K83">
        <v>5</v>
      </c>
      <c r="L83">
        <v>4610</v>
      </c>
      <c r="M83">
        <v>10</v>
      </c>
      <c r="P83">
        <v>5</v>
      </c>
      <c r="Q83">
        <f t="shared" si="11"/>
        <v>4610</v>
      </c>
      <c r="R83">
        <v>40</v>
      </c>
      <c r="S83">
        <v>2</v>
      </c>
      <c r="T83">
        <v>20</v>
      </c>
      <c r="U83">
        <v>1.27</v>
      </c>
      <c r="V83">
        <v>213.7</v>
      </c>
      <c r="W83">
        <f t="shared" si="12"/>
        <v>2.137</v>
      </c>
      <c r="X83" t="b">
        <v>0</v>
      </c>
      <c r="Y83" t="b">
        <v>0</v>
      </c>
    </row>
    <row r="84" spans="1:25" hidden="1" x14ac:dyDescent="0.25">
      <c r="A84" t="s">
        <v>37</v>
      </c>
      <c r="B84">
        <v>3</v>
      </c>
      <c r="C84">
        <v>1</v>
      </c>
      <c r="D84" s="4">
        <v>690</v>
      </c>
      <c r="E84" s="4">
        <f t="shared" si="9"/>
        <v>690</v>
      </c>
      <c r="F84">
        <v>0</v>
      </c>
      <c r="G84">
        <v>5</v>
      </c>
      <c r="I84">
        <f t="shared" si="10"/>
        <v>0</v>
      </c>
      <c r="K84">
        <v>5</v>
      </c>
      <c r="L84">
        <v>4610</v>
      </c>
      <c r="M84">
        <v>10</v>
      </c>
      <c r="P84">
        <v>5</v>
      </c>
      <c r="Q84">
        <f t="shared" si="11"/>
        <v>4610</v>
      </c>
      <c r="R84">
        <v>40</v>
      </c>
      <c r="S84">
        <v>2</v>
      </c>
      <c r="T84">
        <v>20</v>
      </c>
      <c r="U84">
        <v>1.27</v>
      </c>
      <c r="V84">
        <v>213.7</v>
      </c>
      <c r="W84">
        <f t="shared" si="12"/>
        <v>2.137</v>
      </c>
      <c r="X84" t="b">
        <v>0</v>
      </c>
      <c r="Y84" t="b">
        <v>0</v>
      </c>
    </row>
    <row r="85" spans="1:25" hidden="1" x14ac:dyDescent="0.25">
      <c r="A85" t="s">
        <v>37</v>
      </c>
      <c r="B85">
        <v>3</v>
      </c>
      <c r="C85">
        <v>4</v>
      </c>
      <c r="D85" s="4">
        <v>695</v>
      </c>
      <c r="E85" s="4">
        <f t="shared" si="9"/>
        <v>689.75</v>
      </c>
      <c r="F85">
        <v>5.25</v>
      </c>
      <c r="G85">
        <v>5</v>
      </c>
      <c r="I85">
        <f t="shared" si="10"/>
        <v>-5.25</v>
      </c>
      <c r="K85">
        <v>5</v>
      </c>
      <c r="L85">
        <v>4610</v>
      </c>
      <c r="M85">
        <v>10</v>
      </c>
      <c r="P85">
        <v>5</v>
      </c>
      <c r="Q85">
        <f t="shared" si="11"/>
        <v>4610</v>
      </c>
      <c r="R85">
        <v>40</v>
      </c>
      <c r="S85">
        <v>2</v>
      </c>
      <c r="T85">
        <v>20</v>
      </c>
      <c r="U85">
        <v>1.27</v>
      </c>
      <c r="V85">
        <v>213.7</v>
      </c>
      <c r="W85">
        <f t="shared" si="12"/>
        <v>2.137</v>
      </c>
      <c r="X85" t="b">
        <v>0</v>
      </c>
      <c r="Y85" t="b">
        <v>0</v>
      </c>
    </row>
    <row r="86" spans="1:25" hidden="1" x14ac:dyDescent="0.25">
      <c r="A86" t="s">
        <v>37</v>
      </c>
      <c r="B86">
        <v>4</v>
      </c>
      <c r="C86">
        <v>1</v>
      </c>
      <c r="D86" s="4">
        <v>700</v>
      </c>
      <c r="E86" s="4">
        <f t="shared" si="9"/>
        <v>700</v>
      </c>
      <c r="F86">
        <v>0</v>
      </c>
      <c r="G86">
        <v>5</v>
      </c>
      <c r="I86">
        <f t="shared" si="10"/>
        <v>0</v>
      </c>
      <c r="K86">
        <v>5</v>
      </c>
      <c r="L86">
        <v>4610</v>
      </c>
      <c r="M86">
        <v>10</v>
      </c>
      <c r="P86">
        <v>5</v>
      </c>
      <c r="Q86">
        <f t="shared" si="11"/>
        <v>4610</v>
      </c>
      <c r="R86">
        <v>40</v>
      </c>
      <c r="S86">
        <v>2</v>
      </c>
      <c r="T86">
        <v>20</v>
      </c>
      <c r="U86">
        <v>1.27</v>
      </c>
      <c r="V86">
        <v>213.7</v>
      </c>
      <c r="W86">
        <f t="shared" si="12"/>
        <v>2.137</v>
      </c>
      <c r="X86" t="b">
        <v>0</v>
      </c>
      <c r="Y86" t="b">
        <v>0</v>
      </c>
    </row>
    <row r="87" spans="1:25" hidden="1" x14ac:dyDescent="0.25">
      <c r="A87" t="s">
        <v>37</v>
      </c>
      <c r="B87">
        <v>4</v>
      </c>
      <c r="C87">
        <v>4</v>
      </c>
      <c r="D87" s="4">
        <v>700</v>
      </c>
      <c r="E87" s="4">
        <f t="shared" si="9"/>
        <v>694.75</v>
      </c>
      <c r="F87">
        <v>5.25</v>
      </c>
      <c r="G87">
        <v>5</v>
      </c>
      <c r="I87">
        <f t="shared" si="10"/>
        <v>-5.25</v>
      </c>
      <c r="K87">
        <v>5</v>
      </c>
      <c r="L87">
        <v>4610</v>
      </c>
      <c r="M87">
        <v>10</v>
      </c>
      <c r="P87">
        <v>5</v>
      </c>
      <c r="Q87">
        <f t="shared" si="11"/>
        <v>4610</v>
      </c>
      <c r="R87">
        <v>40</v>
      </c>
      <c r="S87">
        <v>2</v>
      </c>
      <c r="T87">
        <v>20</v>
      </c>
      <c r="U87">
        <v>1.27</v>
      </c>
      <c r="V87">
        <v>213.7</v>
      </c>
      <c r="W87">
        <f t="shared" si="12"/>
        <v>2.137</v>
      </c>
      <c r="X87" t="b">
        <v>0</v>
      </c>
      <c r="Y87" t="b">
        <v>0</v>
      </c>
    </row>
    <row r="88" spans="1:25" hidden="1" x14ac:dyDescent="0.25">
      <c r="A88" t="s">
        <v>37</v>
      </c>
      <c r="B88">
        <v>5</v>
      </c>
      <c r="C88">
        <v>5</v>
      </c>
      <c r="D88" s="4">
        <v>700</v>
      </c>
      <c r="E88" s="4">
        <f t="shared" si="9"/>
        <v>693</v>
      </c>
      <c r="F88">
        <v>7</v>
      </c>
      <c r="G88">
        <v>5</v>
      </c>
      <c r="H88">
        <v>500</v>
      </c>
      <c r="I88">
        <f t="shared" si="10"/>
        <v>493</v>
      </c>
      <c r="J88">
        <f t="shared" si="13"/>
        <v>200</v>
      </c>
      <c r="K88">
        <v>5</v>
      </c>
      <c r="L88">
        <v>4610</v>
      </c>
      <c r="M88">
        <v>10</v>
      </c>
      <c r="N88">
        <v>403</v>
      </c>
      <c r="O88">
        <v>38.451000000000001</v>
      </c>
      <c r="P88">
        <v>5</v>
      </c>
      <c r="Q88">
        <f t="shared" si="11"/>
        <v>4207</v>
      </c>
      <c r="R88">
        <v>40</v>
      </c>
      <c r="S88">
        <v>2</v>
      </c>
      <c r="T88">
        <v>20</v>
      </c>
      <c r="U88">
        <v>1.27</v>
      </c>
      <c r="V88">
        <v>213.7</v>
      </c>
      <c r="W88">
        <f t="shared" si="12"/>
        <v>2.137</v>
      </c>
      <c r="X88" t="b">
        <v>0</v>
      </c>
      <c r="Y88" t="b">
        <v>1</v>
      </c>
    </row>
    <row r="89" spans="1:25" hidden="1" x14ac:dyDescent="0.25">
      <c r="A89" t="s">
        <v>37</v>
      </c>
      <c r="B89">
        <v>4</v>
      </c>
      <c r="C89">
        <v>5</v>
      </c>
      <c r="D89" s="4">
        <v>700</v>
      </c>
      <c r="E89" s="4">
        <f t="shared" si="9"/>
        <v>693</v>
      </c>
      <c r="F89">
        <v>7</v>
      </c>
      <c r="G89">
        <v>5</v>
      </c>
      <c r="H89">
        <v>500</v>
      </c>
      <c r="I89">
        <f t="shared" si="10"/>
        <v>493</v>
      </c>
      <c r="J89">
        <f t="shared" si="13"/>
        <v>200</v>
      </c>
      <c r="K89">
        <v>5</v>
      </c>
      <c r="L89">
        <v>4610</v>
      </c>
      <c r="M89">
        <v>10</v>
      </c>
      <c r="N89">
        <v>369</v>
      </c>
      <c r="O89">
        <v>29.684000000000001</v>
      </c>
      <c r="P89">
        <v>5</v>
      </c>
      <c r="Q89">
        <f t="shared" si="11"/>
        <v>4241</v>
      </c>
      <c r="R89">
        <v>40</v>
      </c>
      <c r="S89">
        <v>2</v>
      </c>
      <c r="T89">
        <v>20</v>
      </c>
      <c r="U89">
        <v>1.27</v>
      </c>
      <c r="V89">
        <v>213.7</v>
      </c>
      <c r="W89">
        <f t="shared" si="12"/>
        <v>2.137</v>
      </c>
      <c r="X89" t="b">
        <v>0</v>
      </c>
      <c r="Y89" t="b">
        <v>0</v>
      </c>
    </row>
    <row r="90" spans="1:25" hidden="1" x14ac:dyDescent="0.25">
      <c r="A90" t="s">
        <v>37</v>
      </c>
      <c r="B90">
        <v>3</v>
      </c>
      <c r="C90">
        <v>2</v>
      </c>
      <c r="D90" s="4">
        <v>705</v>
      </c>
      <c r="E90" s="4">
        <f t="shared" si="9"/>
        <v>703.25</v>
      </c>
      <c r="F90">
        <v>1.75</v>
      </c>
      <c r="G90">
        <v>5</v>
      </c>
      <c r="I90">
        <f t="shared" si="10"/>
        <v>-1.75</v>
      </c>
      <c r="K90">
        <v>5</v>
      </c>
      <c r="L90">
        <v>4610</v>
      </c>
      <c r="M90">
        <v>10</v>
      </c>
      <c r="P90">
        <v>5</v>
      </c>
      <c r="Q90">
        <f t="shared" si="11"/>
        <v>4610</v>
      </c>
      <c r="R90">
        <v>40</v>
      </c>
      <c r="S90">
        <v>2</v>
      </c>
      <c r="T90">
        <v>20</v>
      </c>
      <c r="U90">
        <v>1.27</v>
      </c>
      <c r="V90">
        <v>213.7</v>
      </c>
      <c r="W90">
        <f t="shared" si="12"/>
        <v>2.137</v>
      </c>
      <c r="X90" t="b">
        <v>0</v>
      </c>
      <c r="Y90" t="b">
        <v>0</v>
      </c>
    </row>
    <row r="91" spans="1:25" hidden="1" x14ac:dyDescent="0.25">
      <c r="A91" t="s">
        <v>37</v>
      </c>
      <c r="B91">
        <v>5</v>
      </c>
      <c r="C91">
        <v>1</v>
      </c>
      <c r="D91" s="4">
        <v>705</v>
      </c>
      <c r="E91" s="4">
        <f t="shared" si="9"/>
        <v>705</v>
      </c>
      <c r="F91">
        <v>0</v>
      </c>
      <c r="G91">
        <v>5</v>
      </c>
      <c r="I91">
        <f t="shared" si="10"/>
        <v>0</v>
      </c>
      <c r="K91">
        <v>5</v>
      </c>
      <c r="L91">
        <v>4610</v>
      </c>
      <c r="M91">
        <v>10</v>
      </c>
      <c r="P91">
        <v>5</v>
      </c>
      <c r="Q91">
        <f t="shared" si="11"/>
        <v>4610</v>
      </c>
      <c r="R91">
        <v>40</v>
      </c>
      <c r="S91">
        <v>2</v>
      </c>
      <c r="T91">
        <v>20</v>
      </c>
      <c r="U91">
        <v>1.27</v>
      </c>
      <c r="V91">
        <v>213.7</v>
      </c>
      <c r="W91">
        <f t="shared" si="12"/>
        <v>2.137</v>
      </c>
      <c r="X91" t="b">
        <v>0</v>
      </c>
      <c r="Y91" t="b">
        <v>0</v>
      </c>
    </row>
    <row r="92" spans="1:25" hidden="1" x14ac:dyDescent="0.25">
      <c r="A92" t="s">
        <v>37</v>
      </c>
      <c r="B92">
        <v>3</v>
      </c>
      <c r="C92">
        <v>3</v>
      </c>
      <c r="D92" s="4">
        <v>710</v>
      </c>
      <c r="E92" s="4">
        <f t="shared" si="9"/>
        <v>706.5</v>
      </c>
      <c r="F92">
        <v>3.5</v>
      </c>
      <c r="G92">
        <v>5</v>
      </c>
      <c r="I92">
        <f t="shared" si="10"/>
        <v>-3.5</v>
      </c>
      <c r="K92">
        <v>5</v>
      </c>
      <c r="L92">
        <v>4610</v>
      </c>
      <c r="M92">
        <v>10</v>
      </c>
      <c r="P92">
        <v>5</v>
      </c>
      <c r="Q92">
        <f t="shared" si="11"/>
        <v>4610</v>
      </c>
      <c r="R92">
        <v>40</v>
      </c>
      <c r="S92">
        <v>2</v>
      </c>
      <c r="T92">
        <v>20</v>
      </c>
      <c r="U92">
        <v>1.27</v>
      </c>
      <c r="V92">
        <v>213.7</v>
      </c>
      <c r="W92">
        <f t="shared" si="12"/>
        <v>2.137</v>
      </c>
      <c r="X92" t="b">
        <v>0</v>
      </c>
      <c r="Y92" t="b">
        <v>0</v>
      </c>
    </row>
    <row r="93" spans="1:25" hidden="1" x14ac:dyDescent="0.25">
      <c r="A93" t="s">
        <v>37</v>
      </c>
      <c r="B93">
        <v>5</v>
      </c>
      <c r="C93">
        <v>4</v>
      </c>
      <c r="D93" s="4">
        <v>710</v>
      </c>
      <c r="E93" s="4">
        <f t="shared" si="9"/>
        <v>704.75</v>
      </c>
      <c r="F93">
        <v>5.25</v>
      </c>
      <c r="G93">
        <v>5</v>
      </c>
      <c r="H93">
        <v>500</v>
      </c>
      <c r="I93">
        <f t="shared" si="10"/>
        <v>494.75</v>
      </c>
      <c r="J93">
        <f t="shared" si="13"/>
        <v>210</v>
      </c>
      <c r="K93">
        <v>5</v>
      </c>
      <c r="L93">
        <v>4610</v>
      </c>
      <c r="M93">
        <v>10</v>
      </c>
      <c r="N93">
        <v>326</v>
      </c>
      <c r="P93">
        <v>5</v>
      </c>
      <c r="Q93">
        <f t="shared" si="11"/>
        <v>4284</v>
      </c>
      <c r="R93">
        <v>40</v>
      </c>
      <c r="S93">
        <v>2</v>
      </c>
      <c r="T93">
        <v>20</v>
      </c>
      <c r="U93">
        <v>1.27</v>
      </c>
      <c r="V93">
        <v>213.7</v>
      </c>
      <c r="W93">
        <f t="shared" si="12"/>
        <v>2.137</v>
      </c>
      <c r="X93" t="b">
        <v>0</v>
      </c>
      <c r="Y93" t="b">
        <v>1</v>
      </c>
    </row>
    <row r="94" spans="1:25" hidden="1" x14ac:dyDescent="0.25">
      <c r="A94" t="s">
        <v>37</v>
      </c>
      <c r="B94">
        <v>4</v>
      </c>
      <c r="C94">
        <v>2</v>
      </c>
      <c r="D94" s="4">
        <v>720</v>
      </c>
      <c r="E94" s="4">
        <f t="shared" si="9"/>
        <v>718.25</v>
      </c>
      <c r="F94">
        <v>1.75</v>
      </c>
      <c r="G94">
        <v>5</v>
      </c>
      <c r="I94">
        <f t="shared" si="10"/>
        <v>-1.75</v>
      </c>
      <c r="K94">
        <v>5</v>
      </c>
      <c r="L94">
        <v>4610</v>
      </c>
      <c r="M94">
        <v>10</v>
      </c>
      <c r="P94">
        <v>5</v>
      </c>
      <c r="Q94">
        <f t="shared" si="11"/>
        <v>4610</v>
      </c>
      <c r="R94">
        <v>40</v>
      </c>
      <c r="S94">
        <v>2</v>
      </c>
      <c r="T94">
        <v>20</v>
      </c>
      <c r="U94">
        <v>1.27</v>
      </c>
      <c r="V94">
        <v>213.7</v>
      </c>
      <c r="W94">
        <f t="shared" si="12"/>
        <v>2.137</v>
      </c>
      <c r="X94" t="b">
        <v>0</v>
      </c>
      <c r="Y94" t="b">
        <v>0</v>
      </c>
    </row>
    <row r="95" spans="1:25" hidden="1" x14ac:dyDescent="0.25">
      <c r="A95" t="s">
        <v>37</v>
      </c>
      <c r="B95">
        <v>4</v>
      </c>
      <c r="C95">
        <v>3</v>
      </c>
      <c r="D95" s="4">
        <v>720</v>
      </c>
      <c r="E95" s="4">
        <f t="shared" si="9"/>
        <v>716.5</v>
      </c>
      <c r="F95">
        <v>3.5</v>
      </c>
      <c r="G95">
        <v>5</v>
      </c>
      <c r="I95">
        <f t="shared" si="10"/>
        <v>-3.5</v>
      </c>
      <c r="K95">
        <v>5</v>
      </c>
      <c r="L95">
        <v>4610</v>
      </c>
      <c r="M95">
        <v>10</v>
      </c>
      <c r="P95">
        <v>5</v>
      </c>
      <c r="Q95">
        <f t="shared" si="11"/>
        <v>4610</v>
      </c>
      <c r="R95">
        <v>40</v>
      </c>
      <c r="S95">
        <v>2</v>
      </c>
      <c r="T95">
        <v>20</v>
      </c>
      <c r="U95">
        <v>1.27</v>
      </c>
      <c r="V95">
        <v>213.7</v>
      </c>
      <c r="W95">
        <f t="shared" si="12"/>
        <v>2.137</v>
      </c>
      <c r="X95" t="b">
        <v>0</v>
      </c>
      <c r="Y95" t="b">
        <v>0</v>
      </c>
    </row>
    <row r="96" spans="1:25" hidden="1" x14ac:dyDescent="0.25">
      <c r="A96" t="s">
        <v>37</v>
      </c>
      <c r="B96">
        <v>5</v>
      </c>
      <c r="C96">
        <v>3</v>
      </c>
      <c r="D96" s="4">
        <v>720</v>
      </c>
      <c r="E96" s="4">
        <f t="shared" si="9"/>
        <v>716.5</v>
      </c>
      <c r="F96">
        <v>3.5</v>
      </c>
      <c r="G96">
        <v>5</v>
      </c>
      <c r="H96">
        <v>500</v>
      </c>
      <c r="I96">
        <f t="shared" si="10"/>
        <v>496.5</v>
      </c>
      <c r="J96">
        <f t="shared" si="13"/>
        <v>220</v>
      </c>
      <c r="K96">
        <v>5</v>
      </c>
      <c r="L96">
        <v>4610</v>
      </c>
      <c r="M96">
        <v>10</v>
      </c>
      <c r="N96">
        <v>321</v>
      </c>
      <c r="P96">
        <v>5</v>
      </c>
      <c r="Q96">
        <f t="shared" si="11"/>
        <v>4289</v>
      </c>
      <c r="R96">
        <v>40</v>
      </c>
      <c r="S96">
        <v>2</v>
      </c>
      <c r="T96">
        <v>20</v>
      </c>
      <c r="U96">
        <v>1.27</v>
      </c>
      <c r="V96">
        <v>213.7</v>
      </c>
      <c r="W96">
        <f t="shared" si="12"/>
        <v>2.137</v>
      </c>
      <c r="X96" t="b">
        <v>0</v>
      </c>
      <c r="Y96" t="b">
        <v>1</v>
      </c>
    </row>
    <row r="97" spans="1:25" hidden="1" x14ac:dyDescent="0.25">
      <c r="A97" t="s">
        <v>37</v>
      </c>
      <c r="B97">
        <v>5</v>
      </c>
      <c r="C97">
        <v>2</v>
      </c>
      <c r="D97" s="4">
        <v>720</v>
      </c>
      <c r="E97" s="4">
        <f t="shared" si="9"/>
        <v>718.25</v>
      </c>
      <c r="F97">
        <v>1.75</v>
      </c>
      <c r="G97">
        <v>5</v>
      </c>
      <c r="H97">
        <v>500</v>
      </c>
      <c r="I97">
        <f t="shared" si="10"/>
        <v>498.25</v>
      </c>
      <c r="J97">
        <f t="shared" si="13"/>
        <v>220</v>
      </c>
      <c r="K97">
        <v>5</v>
      </c>
      <c r="L97">
        <v>4610</v>
      </c>
      <c r="M97">
        <v>10</v>
      </c>
      <c r="N97">
        <v>339</v>
      </c>
      <c r="P97">
        <v>5</v>
      </c>
      <c r="Q97">
        <f t="shared" si="11"/>
        <v>4271</v>
      </c>
      <c r="R97">
        <v>40</v>
      </c>
      <c r="S97">
        <v>2</v>
      </c>
      <c r="T97">
        <v>20</v>
      </c>
      <c r="U97">
        <v>1.27</v>
      </c>
      <c r="V97">
        <v>213.7</v>
      </c>
      <c r="W97">
        <f t="shared" si="12"/>
        <v>2.137</v>
      </c>
      <c r="X97" t="b">
        <v>0</v>
      </c>
      <c r="Y97" t="b">
        <v>1</v>
      </c>
    </row>
    <row r="100" spans="1:25" x14ac:dyDescent="0.25">
      <c r="J100">
        <f>AVERAGE(J3:J97)</f>
        <v>174.09333333333333</v>
      </c>
    </row>
    <row r="101" spans="1:25" x14ac:dyDescent="0.25">
      <c r="J101">
        <f>_xlfn.STDEV.P(J3:J97)</f>
        <v>76.665363467184818</v>
      </c>
    </row>
  </sheetData>
  <autoFilter ref="A2:AA97" xr:uid="{00000000-0009-0000-0000-000000000000}">
    <filterColumn colId="0">
      <filters>
        <filter val="188-I"/>
      </filters>
    </filterColumn>
    <sortState xmlns:xlrd2="http://schemas.microsoft.com/office/spreadsheetml/2017/richdata2" ref="A3:AA97">
      <sortCondition ref="L2:L97"/>
    </sortState>
  </autoFilter>
  <conditionalFormatting sqref="A1:A1048576">
    <cfRule type="expression" dxfId="3" priority="3">
      <formula>ISNUMBER($N1)</formula>
    </cfRule>
    <cfRule type="expression" dxfId="2" priority="4">
      <formula>ISNUMBER($H1)</formula>
    </cfRule>
  </conditionalFormatting>
  <conditionalFormatting sqref="A3:A503">
    <cfRule type="expression" dxfId="1" priority="2">
      <formula>NOT(ISNUMBER($H3))</formula>
    </cfRule>
  </conditionalFormatting>
  <conditionalFormatting sqref="Y3:Y97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Neff</dc:creator>
  <cp:keywords/>
  <dc:description/>
  <cp:lastModifiedBy>Spencer Roberts</cp:lastModifiedBy>
  <cp:revision/>
  <dcterms:created xsi:type="dcterms:W3CDTF">2021-05-26T19:31:10Z</dcterms:created>
  <dcterms:modified xsi:type="dcterms:W3CDTF">2023-07-19T08:11:35Z</dcterms:modified>
  <cp:category/>
  <cp:contentStatus/>
</cp:coreProperties>
</file>