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utilisateur/Dropbox/publications/en cours/Titles_ELTEC/"/>
    </mc:Choice>
  </mc:AlternateContent>
  <xr:revisionPtr revIDLastSave="0" documentId="13_ncr:1_{E42C5751-842D-C049-B264-B39743B26E79}" xr6:coauthVersionLast="36" xr6:coauthVersionMax="36" xr10:uidLastSave="{00000000-0000-0000-0000-000000000000}"/>
  <bookViews>
    <workbookView xWindow="14820" yWindow="460" windowWidth="19920" windowHeight="18860" activeTab="1" xr2:uid="{00000000-000D-0000-FFFF-FFFF00000000}"/>
  </bookViews>
  <sheets>
    <sheet name="Annotation1" sheetId="2" r:id="rId1"/>
    <sheet name="Feuil1" sheetId="3" r:id="rId2"/>
    <sheet name="Annotation2" sheetId="1" r:id="rId3"/>
    <sheet name="Feuil3" sheetId="5" r:id="rId4"/>
    <sheet name="All" sheetId="4" r:id="rId5"/>
  </sheets>
  <definedNames>
    <definedName name="_xlnm._FilterDatabase" localSheetId="4" hidden="1">All!$A$1:$N$322</definedName>
    <definedName name="_xlnm._FilterDatabase" localSheetId="2" hidden="1">Annotation2!$A$3:$AG$84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D51" i="3"/>
  <c r="D52" i="3"/>
  <c r="D53" i="3"/>
  <c r="D49" i="3"/>
  <c r="D72" i="5" l="1"/>
  <c r="D73" i="5"/>
  <c r="D74" i="5"/>
  <c r="D75" i="5"/>
  <c r="D71" i="5"/>
  <c r="D65" i="5"/>
  <c r="D66" i="5"/>
  <c r="D67" i="5"/>
  <c r="D68" i="5"/>
  <c r="D64" i="5"/>
  <c r="D87" i="1" l="1"/>
  <c r="D88" i="1"/>
  <c r="D89" i="1"/>
  <c r="D86" i="1"/>
  <c r="H15" i="3"/>
  <c r="H16" i="3"/>
  <c r="H17" i="3"/>
  <c r="H14" i="3"/>
  <c r="G15" i="3"/>
  <c r="G16" i="3"/>
  <c r="G17" i="3"/>
  <c r="G18" i="3"/>
  <c r="G14" i="3"/>
  <c r="D54" i="5"/>
  <c r="D55" i="5"/>
  <c r="D56" i="5"/>
  <c r="D57" i="5"/>
  <c r="C54" i="5"/>
  <c r="C55" i="5"/>
  <c r="C56" i="5"/>
  <c r="C57" i="5"/>
  <c r="B54" i="5"/>
  <c r="B55" i="5"/>
  <c r="B56" i="5"/>
  <c r="B57" i="5"/>
  <c r="D53" i="5"/>
  <c r="C53" i="5"/>
  <c r="B53" i="5"/>
  <c r="F32" i="5"/>
  <c r="F33" i="5"/>
  <c r="F34" i="5"/>
  <c r="F35" i="5"/>
  <c r="F31" i="5"/>
  <c r="E32" i="5"/>
  <c r="E33" i="5"/>
  <c r="E34" i="5"/>
  <c r="E35" i="5"/>
  <c r="E31" i="5"/>
  <c r="C32" i="5"/>
  <c r="C33" i="5"/>
  <c r="C34" i="5"/>
  <c r="C35" i="5"/>
  <c r="C31" i="5"/>
  <c r="D32" i="5"/>
  <c r="D33" i="5"/>
  <c r="D34" i="5"/>
  <c r="D35" i="5"/>
  <c r="D31" i="5"/>
  <c r="B32" i="5"/>
  <c r="B33" i="5"/>
  <c r="B34" i="5"/>
  <c r="B35" i="5"/>
  <c r="B31" i="5"/>
  <c r="H24" i="5"/>
  <c r="H25" i="5"/>
  <c r="H26" i="5"/>
  <c r="H23" i="5"/>
  <c r="G24" i="5"/>
  <c r="G25" i="5"/>
  <c r="G26" i="5"/>
  <c r="G27" i="5"/>
  <c r="G23" i="5"/>
  <c r="M325" i="4"/>
  <c r="J329" i="4"/>
  <c r="J326" i="4"/>
  <c r="J325" i="4"/>
  <c r="G329" i="4"/>
  <c r="G328" i="4"/>
  <c r="G326" i="4"/>
  <c r="G327" i="4"/>
  <c r="G325" i="4"/>
  <c r="C328" i="4"/>
  <c r="C327" i="4"/>
  <c r="C326" i="4"/>
  <c r="C325" i="4"/>
  <c r="K325" i="4" l="1"/>
  <c r="K326" i="4"/>
  <c r="G330" i="4"/>
  <c r="C329" i="4"/>
  <c r="D328" i="4" s="1"/>
  <c r="F31" i="3"/>
  <c r="F32" i="3"/>
  <c r="F33" i="3"/>
  <c r="F34" i="3"/>
  <c r="F30" i="3"/>
  <c r="E31" i="3"/>
  <c r="E32" i="3"/>
  <c r="E33" i="3"/>
  <c r="E34" i="3"/>
  <c r="E30" i="3"/>
  <c r="D31" i="3"/>
  <c r="D32" i="3"/>
  <c r="D33" i="3"/>
  <c r="D34" i="3"/>
  <c r="D30" i="3"/>
  <c r="C31" i="3"/>
  <c r="C32" i="3"/>
  <c r="C33" i="3"/>
  <c r="C34" i="3"/>
  <c r="C30" i="3"/>
  <c r="B31" i="3"/>
  <c r="B32" i="3"/>
  <c r="B33" i="3"/>
  <c r="B34" i="3"/>
  <c r="B30" i="3"/>
  <c r="N93" i="1"/>
  <c r="M87" i="1"/>
  <c r="N87" i="1" s="1"/>
  <c r="N88" i="1"/>
  <c r="N89" i="1"/>
  <c r="N90" i="1"/>
  <c r="N86" i="1"/>
  <c r="K87" i="1"/>
  <c r="K86" i="1"/>
  <c r="H87" i="1"/>
  <c r="H88" i="1"/>
  <c r="H89" i="1"/>
  <c r="H90" i="1"/>
  <c r="H86" i="1"/>
  <c r="C90" i="1"/>
  <c r="H328" i="4" l="1"/>
  <c r="K329" i="4"/>
  <c r="H326" i="4"/>
  <c r="H325" i="4"/>
  <c r="D327" i="4"/>
  <c r="H327" i="4"/>
  <c r="N325" i="4"/>
  <c r="D325" i="4"/>
  <c r="D326" i="4"/>
  <c r="H329" i="4"/>
  <c r="M326" i="4"/>
  <c r="N326" i="4" s="1"/>
  <c r="M93" i="1"/>
  <c r="C89" i="1"/>
  <c r="C88" i="1"/>
  <c r="C87" i="1"/>
  <c r="C86" i="1"/>
  <c r="M86" i="1"/>
  <c r="J87" i="1"/>
  <c r="J86" i="1"/>
  <c r="G90" i="1"/>
  <c r="G89" i="1"/>
  <c r="G88" i="1"/>
  <c r="G87" i="1"/>
  <c r="G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4" authorId="0" shapeId="0" xr:uid="{4CF641E2-E8C4-9443-A75F-AF1D837B77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technically, "mon" is a type of determiner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4" authorId="0" shapeId="0" xr:uid="{8E3FBECB-0357-E449-A9BC-833102BBD8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technically, "mon" is a type of determiner</t>
        </r>
      </text>
    </comment>
  </commentList>
</comments>
</file>

<file path=xl/sharedStrings.xml><?xml version="1.0" encoding="utf-8"?>
<sst xmlns="http://schemas.openxmlformats.org/spreadsheetml/2006/main" count="8699" uniqueCount="1308">
  <si>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</si>
  <si>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</si>
  <si>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</si>
  <si>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</si>
  <si>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</si>
  <si>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</si>
  <si>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</si>
  <si>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</si>
  <si>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</si>
  <si>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</si>
  <si>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eltec-1</t>
  </si>
  <si>
    <t>(medium) !!</t>
  </si>
  <si>
    <t>low</t>
  </si>
  <si>
    <t>(short)</t>
  </si>
  <si>
    <t>M</t>
  </si>
  <si>
    <t>(long)</t>
  </si>
  <si>
    <t>F</t>
  </si>
  <si>
    <t>high</t>
  </si>
  <si>
    <t>(medium)</t>
  </si>
  <si>
    <t>1855 (T1)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</si>
  <si>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</si>
  <si>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</si>
  <si>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</si>
  <si>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</si>
  <si>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</si>
  <si>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</si>
  <si>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</si>
  <si>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</si>
  <si>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</si>
  <si>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</si>
  <si>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</si>
  <si>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</si>
  <si>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FRA00101</t>
  </si>
  <si>
    <t>1868 (T2)</t>
  </si>
  <si>
    <t>Mon Village</t>
  </si>
  <si>
    <t>Adam, Juliette (1836-1936)</t>
  </si>
  <si>
    <t>FRA00102</t>
  </si>
  <si>
    <t>1883 (T3)</t>
  </si>
  <si>
    <t>Païenne</t>
  </si>
  <si>
    <t>FRA00201</t>
  </si>
  <si>
    <t>1910 (T4)</t>
  </si>
  <si>
    <t>Marie-Claire</t>
  </si>
  <si>
    <t>Audoux, Marguerite (1863-1937)</t>
  </si>
  <si>
    <t>FRA00301</t>
  </si>
  <si>
    <t>1858 (T1)</t>
  </si>
  <si>
    <t>Les Trappeurs de l'Arkansas</t>
  </si>
  <si>
    <t>Aimard, Gustave (1818-1883)</t>
  </si>
  <si>
    <t>FRA00302</t>
  </si>
  <si>
    <t>1874 (T2)</t>
  </si>
  <si>
    <t>Belle rivière</t>
  </si>
  <si>
    <t>FRA00401</t>
  </si>
  <si>
    <t>1902 (T4)</t>
  </si>
  <si>
    <t>Le Captain Cap</t>
  </si>
  <si>
    <t>Allais, Alphone (1829-1871)</t>
  </si>
  <si>
    <t>FRA00501</t>
  </si>
  <si>
    <t>1842 (T1)</t>
  </si>
  <si>
    <t>Albert Savarus</t>
  </si>
  <si>
    <t>Balzac, Honoré de (1799-1850)</t>
  </si>
  <si>
    <t>FRA00502</t>
  </si>
  <si>
    <t>1847 (T1)</t>
  </si>
  <si>
    <t>Le cousin Pons</t>
  </si>
  <si>
    <t>FRA00503</t>
  </si>
  <si>
    <t>1841 (T1)</t>
  </si>
  <si>
    <t>Le curé de village</t>
  </si>
  <si>
    <t>FRA00601</t>
  </si>
  <si>
    <t>1881 (T3)</t>
  </si>
  <si>
    <t>Le crime de l'omnibus</t>
  </si>
  <si>
    <t>Boisgobey, Fortuné du (1821-1891)</t>
  </si>
  <si>
    <t>FRA00602</t>
  </si>
  <si>
    <t>1886 (T3)</t>
  </si>
  <si>
    <t>Rubis sur l'ongle</t>
  </si>
  <si>
    <t>FRA00701</t>
  </si>
  <si>
    <t>1852 (T1)</t>
  </si>
  <si>
    <t>Carraud, Zulma (1796-1889)</t>
  </si>
  <si>
    <t>FRA00802</t>
  </si>
  <si>
    <t>1843 (T1)</t>
  </si>
  <si>
    <t>Comtesse Dash [Gabrielle Anna de Cisternes de Courtiras, vicomtesse de Saint-Mars] (1804-1872)</t>
  </si>
  <si>
    <t>FRA00901</t>
  </si>
  <si>
    <t>1867 (T2)</t>
  </si>
  <si>
    <t>Daudet, Alphonse (1840-1897)</t>
  </si>
  <si>
    <t>FRA00903</t>
  </si>
  <si>
    <t>Numa Roumestan</t>
  </si>
  <si>
    <t>FRA01001</t>
  </si>
  <si>
    <t>Comme tout le monde</t>
  </si>
  <si>
    <t>Delarue-Mardrus, Lucie (1874-1945)</t>
  </si>
  <si>
    <t>FRA01101</t>
  </si>
  <si>
    <t>1890 (T3)</t>
  </si>
  <si>
    <t>Dombre, Roger [Marguerite Sisson / Marguerite Ligeron] (1859-1914)</t>
  </si>
  <si>
    <t>FRA01102</t>
  </si>
  <si>
    <t>1889 (T3)</t>
  </si>
  <si>
    <t>Folla</t>
  </si>
  <si>
    <t>FRA01201</t>
  </si>
  <si>
    <t>Le Cavalier Fortune</t>
  </si>
  <si>
    <t>Féval, Paul Henri Corentin [dit Paul Féval père] (1816-1887)</t>
  </si>
  <si>
    <t>FRA01202</t>
  </si>
  <si>
    <t>1857 (T1)</t>
  </si>
  <si>
    <t>FRA01203</t>
  </si>
  <si>
    <t>FRA01301</t>
  </si>
  <si>
    <t>1869 (T2)</t>
  </si>
  <si>
    <t>Flaubert, Gustave (1821-1880)</t>
  </si>
  <si>
    <t>FRA01302</t>
  </si>
  <si>
    <t>Madame Bovary</t>
  </si>
  <si>
    <t>FRA01303</t>
  </si>
  <si>
    <t>1862 (T2)</t>
  </si>
  <si>
    <t>Salammbô</t>
  </si>
  <si>
    <t>FRA01401</t>
  </si>
  <si>
    <t>1877 (T2)</t>
  </si>
  <si>
    <t>Un enfant gâté</t>
  </si>
  <si>
    <t>Fleuriot, Zénaïde (1829-1890)</t>
  </si>
  <si>
    <t>FRA01402</t>
  </si>
  <si>
    <t>En congé</t>
  </si>
  <si>
    <t>FRA01403</t>
  </si>
  <si>
    <t>Alberte</t>
  </si>
  <si>
    <t>FRA01501</t>
  </si>
  <si>
    <t>1912 (T4)</t>
  </si>
  <si>
    <t>Les dieux ont soif</t>
  </si>
  <si>
    <t>France, Anatole (1844-1924)</t>
  </si>
  <si>
    <t>FRA01601</t>
  </si>
  <si>
    <t>1887 (T3)</t>
  </si>
  <si>
    <t>La Sœur du Soleil</t>
  </si>
  <si>
    <t>Gautier, Judith (1845-1917)</t>
  </si>
  <si>
    <t>FRA01602</t>
  </si>
  <si>
    <t>1893 (T3)</t>
  </si>
  <si>
    <t>Fleurs d'Orient</t>
  </si>
  <si>
    <t>FRA01603</t>
  </si>
  <si>
    <t>1900 (T4)</t>
  </si>
  <si>
    <t>Les Princesses d'Amour</t>
  </si>
  <si>
    <t>FRA01701</t>
  </si>
  <si>
    <t>Militona</t>
  </si>
  <si>
    <t>Gautier, Théophile (1800-1872)</t>
  </si>
  <si>
    <t>FRA01702</t>
  </si>
  <si>
    <t>Le roman de la momie</t>
  </si>
  <si>
    <t>FRA01801</t>
  </si>
  <si>
    <t>1844 (T1)</t>
  </si>
  <si>
    <t>Ellenore</t>
  </si>
  <si>
    <t>Gay, Marie Françoise Sophie (1776-1852)</t>
  </si>
  <si>
    <t>FRA01901</t>
  </si>
  <si>
    <t>1866 (T2)</t>
  </si>
  <si>
    <t>Le crime d'Orcival</t>
  </si>
  <si>
    <t>Gaboriau, Émile (1832-1873)</t>
  </si>
  <si>
    <t>FRA01902</t>
  </si>
  <si>
    <t>Monsieur Lecoq</t>
  </si>
  <si>
    <t>FRA02001</t>
  </si>
  <si>
    <t>1912 (T2)</t>
  </si>
  <si>
    <t>Vers le pôle en aéroplane</t>
  </si>
  <si>
    <t>Gilbert, Jehan (1880-1940)</t>
  </si>
  <si>
    <t>FRA02101</t>
  </si>
  <si>
    <t>Girardin, Delphine de [Delphine Gay] (1804-1855)</t>
  </si>
  <si>
    <t>FRA02201</t>
  </si>
  <si>
    <t>1888 (T3)</t>
  </si>
  <si>
    <t>Quand je serai grande</t>
  </si>
  <si>
    <t>Gouraud, Julie [Louise d'Aulnay] (1810-1891)</t>
  </si>
  <si>
    <t>FRA02202</t>
  </si>
  <si>
    <t>Le petit colporteur</t>
  </si>
  <si>
    <t>FRA02203</t>
  </si>
  <si>
    <t>1876 (T2)</t>
  </si>
  <si>
    <t>Les Filles du professeur</t>
  </si>
  <si>
    <t>FRA02301</t>
  </si>
  <si>
    <t>La seconde mère</t>
  </si>
  <si>
    <t>Gréville, Henry [Alice Marie Céleste Fleury, dite Durand] (1842-1902)</t>
  </si>
  <si>
    <t>FRA02302</t>
  </si>
  <si>
    <t>1878 (T2)</t>
  </si>
  <si>
    <t>L’amie</t>
  </si>
  <si>
    <t>FRA02303</t>
  </si>
  <si>
    <t>Ariadne</t>
  </si>
  <si>
    <t>FRA02401</t>
  </si>
  <si>
    <t>1904 (T4)</t>
  </si>
  <si>
    <t>L'Esclave amoureuse</t>
  </si>
  <si>
    <t>Le Rouge, Gustave (1867-1938)</t>
  </si>
  <si>
    <t>FRA02402</t>
  </si>
  <si>
    <t>La Conspiration des Milliardaires</t>
  </si>
  <si>
    <t>FRA02501</t>
  </si>
  <si>
    <t>Mon frère Yves</t>
  </si>
  <si>
    <t>Loti, Pierre (1850-1923)</t>
  </si>
  <si>
    <t>FRA02502</t>
  </si>
  <si>
    <t>1897 (T3)</t>
  </si>
  <si>
    <t>Ramuntcho</t>
  </si>
  <si>
    <t>FRA02601</t>
  </si>
  <si>
    <t>Romain Kalbris</t>
  </si>
  <si>
    <t>Malot, Hector (1830-1907)</t>
  </si>
  <si>
    <t>FRA02602</t>
  </si>
  <si>
    <t>Sans famille</t>
  </si>
  <si>
    <t>FRA02603</t>
  </si>
  <si>
    <t>Conscience</t>
  </si>
  <si>
    <t>FRA02701</t>
  </si>
  <si>
    <t>1885 (T3)</t>
  </si>
  <si>
    <t>Bel-Ami</t>
  </si>
  <si>
    <t>Maupassant, Guy de (1850-1893)</t>
  </si>
  <si>
    <t>FRA02702</t>
  </si>
  <si>
    <t>Une Vie</t>
  </si>
  <si>
    <t>FRA02801</t>
  </si>
  <si>
    <t>L'abbé Jules</t>
  </si>
  <si>
    <t>Mirbeau, Octave (1848-1917)</t>
  </si>
  <si>
    <t>FRA02802</t>
  </si>
  <si>
    <t>La Maréchale</t>
  </si>
  <si>
    <t>FRA02901</t>
  </si>
  <si>
    <t>1903 (T4)</t>
  </si>
  <si>
    <t>La nouvelle espérance</t>
  </si>
  <si>
    <t>Noailles, Anna de (1876-1933)</t>
  </si>
  <si>
    <t>FRA03001</t>
  </si>
  <si>
    <t>La Grande Marnière</t>
  </si>
  <si>
    <t>Ohnet, Georges (1848-1918)</t>
  </si>
  <si>
    <t>FRA03002</t>
  </si>
  <si>
    <t>L'Âme de Pierre</t>
  </si>
  <si>
    <t>FRA03003</t>
  </si>
  <si>
    <t>1892 (T3)</t>
  </si>
  <si>
    <t>Le Marchand de Poison</t>
  </si>
  <si>
    <t>FRA03101</t>
  </si>
  <si>
    <t>La baronne trépassée</t>
  </si>
  <si>
    <t>Ponson du Terrail, Pierre Alexis (1829-1871)</t>
  </si>
  <si>
    <t>FRA03102</t>
  </si>
  <si>
    <t>La résurrection de Rocambole</t>
  </si>
  <si>
    <t>FRA03201</t>
  </si>
  <si>
    <t>La Marquise de Sade</t>
  </si>
  <si>
    <t>Rachilde [Marguerite Vallette-Eymery] (1860-1953)</t>
  </si>
  <si>
    <t>FRA03202</t>
  </si>
  <si>
    <t>1884 (T3)</t>
  </si>
  <si>
    <t>Monsieur Vénus</t>
  </si>
  <si>
    <t>FRA03301</t>
  </si>
  <si>
    <t>La Mexicaine</t>
  </si>
  <si>
    <t>Rattazzi, Marie [Marie-Lætitia Bonaparte-Wyse] (1831-1902)</t>
  </si>
  <si>
    <t>FRA03302</t>
  </si>
  <si>
    <t>1865 (T2)</t>
  </si>
  <si>
    <t>Le piège aux maris</t>
  </si>
  <si>
    <t>FRA03401</t>
  </si>
  <si>
    <t>Mademoiselle de Malepeire</t>
  </si>
  <si>
    <t>Reybaud, Fanny [Hippolyte Arnaud] (1802-1871)</t>
  </si>
  <si>
    <t>FRA03601</t>
  </si>
  <si>
    <t>1913 (T4)</t>
  </si>
  <si>
    <t>Du côté de chez Swann</t>
  </si>
  <si>
    <t>Proust, Marcel (1871-1922)</t>
  </si>
  <si>
    <t>FRA03701</t>
  </si>
  <si>
    <t>1872 (T2)</t>
  </si>
  <si>
    <t>Nanon</t>
  </si>
  <si>
    <t>Sand, George [Amantine Lucile Aurore Dupin] (1804-1876)</t>
  </si>
  <si>
    <t>FRA03702</t>
  </si>
  <si>
    <t>Le dernier amour</t>
  </si>
  <si>
    <t>FRA03703</t>
  </si>
  <si>
    <t>1840 (T1)</t>
  </si>
  <si>
    <t>Le Compagnon du Tour de France</t>
  </si>
  <si>
    <t>FRA03801</t>
  </si>
  <si>
    <t>Hervé</t>
  </si>
  <si>
    <t>Stern, Daniel [Marie d'Agoult] (1805-1876)</t>
  </si>
  <si>
    <t>FRA03802</t>
  </si>
  <si>
    <t>1846 (T1)</t>
  </si>
  <si>
    <t>Nélida</t>
  </si>
  <si>
    <t>Stern, Daniel [Marie d'Agoult](1805-1876)</t>
  </si>
  <si>
    <t>FRA03901</t>
  </si>
  <si>
    <t>La Maison roulante</t>
  </si>
  <si>
    <t>Stolz, Madame de [Fanny de Bégon] (1820-1898)</t>
  </si>
  <si>
    <t>FRA03902</t>
  </si>
  <si>
    <t>La Maison blanche</t>
  </si>
  <si>
    <t>FRA03903</t>
  </si>
  <si>
    <t>Le Secret de Laurent</t>
  </si>
  <si>
    <t>FRA04001</t>
  </si>
  <si>
    <t>Un capitaine de quinze ans</t>
  </si>
  <si>
    <t>Verne, Jules (1828-1905)</t>
  </si>
  <si>
    <t>FRA04002</t>
  </si>
  <si>
    <t>1898 (T3)</t>
  </si>
  <si>
    <t>Le Secret de Wilhelm Storitz</t>
  </si>
  <si>
    <t>FRA04101</t>
  </si>
  <si>
    <t>1873 (T2)</t>
  </si>
  <si>
    <t>Une campagne en Kabylie</t>
  </si>
  <si>
    <t>Erckmann, Émile (1822-1899)</t>
  </si>
  <si>
    <t>FRA04102</t>
  </si>
  <si>
    <t>1863 (T2)</t>
  </si>
  <si>
    <t>Madame Thérèse, ou les volontaires de 92</t>
  </si>
  <si>
    <t>FRA04201</t>
  </si>
  <si>
    <t>L'aube</t>
  </si>
  <si>
    <t>Rolland, Romain (1866-1944)</t>
  </si>
  <si>
    <t>FRA04202</t>
  </si>
  <si>
    <t>La nouvelle journée</t>
  </si>
  <si>
    <t>yes</t>
  </si>
  <si>
    <t>Village</t>
  </si>
  <si>
    <t>Pons</t>
  </si>
  <si>
    <t>Jeanne</t>
  </si>
  <si>
    <t>f</t>
  </si>
  <si>
    <t>none</t>
  </si>
  <si>
    <t>Trappeurs</t>
  </si>
  <si>
    <t>curé</t>
  </si>
  <si>
    <t>Arkansas</t>
  </si>
  <si>
    <t>d</t>
  </si>
  <si>
    <t>captain</t>
  </si>
  <si>
    <t>m</t>
  </si>
  <si>
    <t>Pinon</t>
  </si>
  <si>
    <t>chateau</t>
  </si>
  <si>
    <t>one</t>
  </si>
  <si>
    <t>more</t>
  </si>
  <si>
    <t>Bovary</t>
  </si>
  <si>
    <t>congé</t>
  </si>
  <si>
    <t>Salammbo</t>
  </si>
  <si>
    <t>enfant</t>
  </si>
  <si>
    <t>orient</t>
  </si>
  <si>
    <t>princesses</t>
  </si>
  <si>
    <t>soleil</t>
  </si>
  <si>
    <t>Lecoq</t>
  </si>
  <si>
    <t>education</t>
  </si>
  <si>
    <t>errants</t>
  </si>
  <si>
    <t>pupille</t>
  </si>
  <si>
    <t>roman</t>
  </si>
  <si>
    <t>aeroplane</t>
  </si>
  <si>
    <t>loup</t>
  </si>
  <si>
    <t>madame</t>
  </si>
  <si>
    <t>amour</t>
  </si>
  <si>
    <t>Orcival</t>
  </si>
  <si>
    <t>monsieur</t>
  </si>
  <si>
    <t>Marguerite</t>
  </si>
  <si>
    <t>placeDeterminer</t>
  </si>
  <si>
    <t>personDeterminer</t>
  </si>
  <si>
    <t>def</t>
  </si>
  <si>
    <t>personAttribution</t>
  </si>
  <si>
    <t>otherEntitityDeterminer</t>
  </si>
  <si>
    <t>otherEntitityAttribution</t>
  </si>
  <si>
    <t>placeAttribution</t>
  </si>
  <si>
    <t>personStatus</t>
  </si>
  <si>
    <t>amours</t>
  </si>
  <si>
    <t>mixed</t>
  </si>
  <si>
    <t>Cap</t>
  </si>
  <si>
    <t>rivière</t>
  </si>
  <si>
    <t>cousin</t>
  </si>
  <si>
    <t>village</t>
  </si>
  <si>
    <r>
      <t>ye</t>
    </r>
    <r>
      <rPr>
        <sz val="11"/>
        <color theme="1"/>
        <rFont val="Calibri (Corps)_x0000_"/>
      </rPr>
      <t>s</t>
    </r>
  </si>
  <si>
    <t>omnibus</t>
  </si>
  <si>
    <t>crime</t>
  </si>
  <si>
    <t>rubis sur l'ongle</t>
  </si>
  <si>
    <r>
      <rPr>
        <sz val="11"/>
        <color theme="1"/>
        <rFont val="Calibri"/>
        <family val="2"/>
        <scheme val="minor"/>
      </rPr>
      <t>La petite Jeanne</t>
    </r>
  </si>
  <si>
    <t>Le château de Pinon</t>
  </si>
  <si>
    <r>
      <t>Le</t>
    </r>
    <r>
      <rPr>
        <sz val="11"/>
        <color theme="1"/>
        <rFont val="Calibri"/>
        <family val="2"/>
        <scheme val="minor"/>
      </rPr>
      <t xml:space="preserve"> petit chose</t>
    </r>
  </si>
  <si>
    <t>petit chose</t>
  </si>
  <si>
    <t>tout le monde</t>
  </si>
  <si>
    <r>
      <t xml:space="preserve">Une pupille </t>
    </r>
    <r>
      <rPr>
        <sz val="11"/>
        <color theme="1"/>
        <rFont val="Calibri"/>
        <family val="2"/>
        <scheme val="minor"/>
      </rPr>
      <t>gênante</t>
    </r>
  </si>
  <si>
    <t>indef</t>
  </si>
  <si>
    <t>cavalier</t>
  </si>
  <si>
    <t>Fortune</t>
  </si>
  <si>
    <r>
      <t xml:space="preserve">Les Errants </t>
    </r>
    <r>
      <rPr>
        <sz val="11"/>
        <color theme="1"/>
        <rFont val="Calibri"/>
        <family val="2"/>
        <scheme val="minor"/>
      </rPr>
      <t>de nuit</t>
    </r>
  </si>
  <si>
    <t>nuit</t>
  </si>
  <si>
    <r>
      <t xml:space="preserve">le Loup </t>
    </r>
    <r>
      <rPr>
        <sz val="11"/>
        <color theme="1"/>
        <rFont val="Calibri"/>
        <family val="2"/>
        <scheme val="minor"/>
      </rPr>
      <t>blanc</t>
    </r>
  </si>
  <si>
    <r>
      <t xml:space="preserve">L'Éducation </t>
    </r>
    <r>
      <rPr>
        <sz val="11"/>
        <color theme="1"/>
        <rFont val="Calibri"/>
        <family val="2"/>
        <scheme val="minor"/>
      </rPr>
      <t>sentimentale</t>
    </r>
  </si>
  <si>
    <t>dieux</t>
  </si>
  <si>
    <t>soif</t>
  </si>
  <si>
    <t>sœur</t>
  </si>
  <si>
    <t>fleurs</t>
  </si>
  <si>
    <t>momie</t>
  </si>
  <si>
    <t>Monsieur</t>
  </si>
  <si>
    <t>pôle</t>
  </si>
  <si>
    <r>
      <t xml:space="preserve">Marguerite, </t>
    </r>
    <r>
      <rPr>
        <sz val="11"/>
        <color theme="1"/>
        <rFont val="Calibri"/>
        <family val="2"/>
        <scheme val="minor"/>
      </rPr>
      <t>ou Deux amours</t>
    </r>
  </si>
  <si>
    <t>je</t>
  </si>
  <si>
    <t>quand, grande</t>
  </si>
  <si>
    <t>colporteur</t>
  </si>
  <si>
    <t>filles</t>
  </si>
  <si>
    <t>professeur</t>
  </si>
  <si>
    <t>mère</t>
  </si>
  <si>
    <t>amie</t>
  </si>
  <si>
    <t>pupile</t>
  </si>
  <si>
    <t>esclave</t>
  </si>
  <si>
    <t>milliardaires</t>
  </si>
  <si>
    <t>milliardaines</t>
  </si>
  <si>
    <t>conspiration</t>
  </si>
  <si>
    <t>frère</t>
  </si>
  <si>
    <t>Yves</t>
  </si>
  <si>
    <t>famille</t>
  </si>
  <si>
    <t>conscience</t>
  </si>
  <si>
    <t>vie</t>
  </si>
  <si>
    <t>abbé</t>
  </si>
  <si>
    <t>Jules</t>
  </si>
  <si>
    <t>maréchale</t>
  </si>
  <si>
    <t>espérance</t>
  </si>
  <si>
    <t>Marnière</t>
  </si>
  <si>
    <t>Pierre</t>
  </si>
  <si>
    <t>âme</t>
  </si>
  <si>
    <t>marchand</t>
  </si>
  <si>
    <t>poison</t>
  </si>
  <si>
    <t>baronne</t>
  </si>
  <si>
    <t>Rocambole</t>
  </si>
  <si>
    <t>résurrection</t>
  </si>
  <si>
    <t>marquise</t>
  </si>
  <si>
    <t>de Sade</t>
  </si>
  <si>
    <t>Vénus</t>
  </si>
  <si>
    <t>mexicaine</t>
  </si>
  <si>
    <t>méxicaine</t>
  </si>
  <si>
    <t>maris</t>
  </si>
  <si>
    <t>piège</t>
  </si>
  <si>
    <t>mademoiselle</t>
  </si>
  <si>
    <t>de Malepeire</t>
  </si>
  <si>
    <t>côté</t>
  </si>
  <si>
    <t>Swann</t>
  </si>
  <si>
    <t>France</t>
  </si>
  <si>
    <t>compagnon</t>
  </si>
  <si>
    <t>tour</t>
  </si>
  <si>
    <t>maison</t>
  </si>
  <si>
    <t>Laurent</t>
  </si>
  <si>
    <t>secret</t>
  </si>
  <si>
    <t>Hervé and Château de Pinon twice</t>
  </si>
  <si>
    <t>capitaine</t>
  </si>
  <si>
    <t>capitaie</t>
  </si>
  <si>
    <t>ans</t>
  </si>
  <si>
    <t>Wilhelm Storitz</t>
  </si>
  <si>
    <t>Kabylie</t>
  </si>
  <si>
    <t>campagne</t>
  </si>
  <si>
    <t>Thérèse</t>
  </si>
  <si>
    <t>volontaires</t>
  </si>
  <si>
    <t>aube</t>
  </si>
  <si>
    <t>journée</t>
  </si>
  <si>
    <t>We can adnotate places but note dates/ time (journée, année, etc.)</t>
  </si>
  <si>
    <t>trépassée</t>
  </si>
  <si>
    <t>Narrator</t>
  </si>
  <si>
    <t>Reference</t>
  </si>
  <si>
    <t>Nombre</t>
  </si>
  <si>
    <t>NP</t>
  </si>
  <si>
    <t>PLA, CHAR</t>
  </si>
  <si>
    <t>SG</t>
  </si>
  <si>
    <t>YES</t>
  </si>
  <si>
    <t>CHAR</t>
  </si>
  <si>
    <t>NO</t>
  </si>
  <si>
    <t>PL</t>
  </si>
  <si>
    <t>PLA</t>
  </si>
  <si>
    <t>SO</t>
  </si>
  <si>
    <t>ACT, PLA</t>
  </si>
  <si>
    <t>ACT</t>
  </si>
  <si>
    <t>petite</t>
  </si>
  <si>
    <t>PER</t>
  </si>
  <si>
    <t>si usage métaphorique de fleurs, pas connu</t>
  </si>
  <si>
    <t>sO</t>
  </si>
  <si>
    <t>CHAR, ACT</t>
  </si>
  <si>
    <t>alternative title indicates a narrator that hesitates</t>
  </si>
  <si>
    <t>CHAR, PER</t>
  </si>
  <si>
    <t>OTHER</t>
  </si>
  <si>
    <t>CHAR, ACT, PLA</t>
  </si>
  <si>
    <t>CHAR, OTHER</t>
  </si>
  <si>
    <t>STATUS</t>
  </si>
  <si>
    <t>NOTHING</t>
  </si>
  <si>
    <t>STATUS SANS NP</t>
  </si>
  <si>
    <t>NP + STATUS</t>
  </si>
  <si>
    <t>T2</t>
  </si>
  <si>
    <t>T3</t>
  </si>
  <si>
    <t>T4</t>
  </si>
  <si>
    <t>T1</t>
  </si>
  <si>
    <t>Time period</t>
  </si>
  <si>
    <t>Nombre de Time period</t>
  </si>
  <si>
    <t>Étiquettes de lignes</t>
  </si>
  <si>
    <t>Total général</t>
  </si>
  <si>
    <t>Étiquettes de colonnes</t>
  </si>
  <si>
    <t>NARRATOR</t>
  </si>
  <si>
    <t>Une campagne en Kabylie: récit d'un chasseur d'Afrique</t>
  </si>
  <si>
    <t>La petite Jeanne ou le devoir. Livre de lecture courante spécialement destiné aux écoles primaires de filles</t>
  </si>
  <si>
    <t>Numa Roumestan: mœurs parisiennes</t>
  </si>
  <si>
    <t>Le petit chose. Histoire d'un enfant</t>
  </si>
  <si>
    <t>Les Princesses d'Amour (courtisanes japonaises</t>
  </si>
  <si>
    <t>La Mexicaine. Troisième partie du Piège aux maris</t>
  </si>
  <si>
    <t>ACT, PER, CHAR, PLA</t>
  </si>
  <si>
    <t>Total</t>
  </si>
  <si>
    <t>%CHAR</t>
  </si>
  <si>
    <t>%ACT</t>
  </si>
  <si>
    <t>%PLA</t>
  </si>
  <si>
    <t>%PER</t>
  </si>
  <si>
    <t>%OTHER</t>
  </si>
  <si>
    <t>POR0001</t>
  </si>
  <si>
    <t>As Pupilas do Senhor Reitor</t>
  </si>
  <si>
    <t>Dinis, Júlio (1839-1871)</t>
  </si>
  <si>
    <t>pupilas</t>
  </si>
  <si>
    <t>POR0002</t>
  </si>
  <si>
    <t>1908 (T4)</t>
  </si>
  <si>
    <t>Sacrificada</t>
  </si>
  <si>
    <t>Castro Osório, Ana de (1839-1871)</t>
  </si>
  <si>
    <t>POR0003</t>
  </si>
  <si>
    <t>1848 (T1)</t>
  </si>
  <si>
    <r>
      <t xml:space="preserve">O Monge de Cister </t>
    </r>
    <r>
      <rPr>
        <sz val="11"/>
        <color rgb="FFFF0000"/>
        <rFont val="Calibri (Corps)_x0000_"/>
      </rPr>
      <t>ou a epocha de D. Joao I</t>
    </r>
  </si>
  <si>
    <t>Herculano, Alexandre (1810-1877)</t>
  </si>
  <si>
    <t>monge</t>
  </si>
  <si>
    <t>POR0004</t>
  </si>
  <si>
    <t>Viagens na minha terra</t>
  </si>
  <si>
    <t>Almeida Garrett, João Baptista da Silva Leitão de (1799 — 1854)</t>
  </si>
  <si>
    <t>POR0005</t>
  </si>
  <si>
    <r>
      <t xml:space="preserve">Os Maias. </t>
    </r>
    <r>
      <rPr>
        <sz val="11"/>
        <color rgb="FFFF0000"/>
        <rFont val="Calibri (Corps)_x0000_"/>
      </rPr>
      <t>Episodios da vida romantica</t>
    </r>
  </si>
  <si>
    <t>Eça de Queirós, José Maria de (1845 — 1900)</t>
  </si>
  <si>
    <t>CHAR, ACT, PER</t>
  </si>
  <si>
    <t>POR0006</t>
  </si>
  <si>
    <r>
      <t xml:space="preserve">O Cura de São Lourenço </t>
    </r>
    <r>
      <rPr>
        <sz val="11"/>
        <color rgb="FFFF0000"/>
        <rFont val="Calibri (Corps)_x0000_"/>
      </rPr>
      <t>Romance</t>
    </r>
  </si>
  <si>
    <t>Vasconcelos, M.M.S.A. e (?-1893)</t>
  </si>
  <si>
    <t>CHAR, PLA</t>
  </si>
  <si>
    <t>cura</t>
  </si>
  <si>
    <t>POR0007</t>
  </si>
  <si>
    <t>Uma Família Inglesa</t>
  </si>
  <si>
    <t>familia</t>
  </si>
  <si>
    <t>POR0008</t>
  </si>
  <si>
    <t>1901 (T4)</t>
  </si>
  <si>
    <t>A Cidade e as Serras</t>
  </si>
  <si>
    <t>POR0009</t>
  </si>
  <si>
    <t>1875 (T3)</t>
  </si>
  <si>
    <t>O Crime do Padre Amaro</t>
  </si>
  <si>
    <t>ACT, CHAR</t>
  </si>
  <si>
    <t>padre</t>
  </si>
  <si>
    <t>POR0010</t>
  </si>
  <si>
    <t>Amor de Perdição</t>
  </si>
  <si>
    <t>Castelo Branco, Camilo (1825 — 1890)</t>
  </si>
  <si>
    <t>POR0011</t>
  </si>
  <si>
    <t>A Caveira da Mártir</t>
  </si>
  <si>
    <t>martyr</t>
  </si>
  <si>
    <t>POR0012</t>
  </si>
  <si>
    <t>Os Brilhantes do Brasileiro</t>
  </si>
  <si>
    <t>OTHER, CHAR</t>
  </si>
  <si>
    <t>Brasileiro</t>
  </si>
  <si>
    <t>POR0013</t>
  </si>
  <si>
    <t>1906 (T4)</t>
  </si>
  <si>
    <t>Os pobres</t>
  </si>
  <si>
    <t>Brandão, Raul (1867 — 1930)</t>
  </si>
  <si>
    <t>pobres</t>
  </si>
  <si>
    <t>POR0014</t>
  </si>
  <si>
    <t>Os Bravos do Mindelo</t>
  </si>
  <si>
    <t>Fonseca, Faustino da (1871-1918)</t>
  </si>
  <si>
    <t>POR0015</t>
  </si>
  <si>
    <t>Os Fidalgos da Casa Mourisca</t>
  </si>
  <si>
    <t>fidalgos</t>
  </si>
  <si>
    <t>POR0016</t>
  </si>
  <si>
    <t>A casa dos fantasmas</t>
  </si>
  <si>
    <t>Silva, Luís Augusto Rebelo da (1822-1871)</t>
  </si>
  <si>
    <t>POR0017</t>
  </si>
  <si>
    <t>1874 (T4)</t>
  </si>
  <si>
    <t>A Lenda da Meia-Noite</t>
  </si>
  <si>
    <t>Chagas, Manuel Joaquim Pinheiro (1842-1895)</t>
  </si>
  <si>
    <t>OTHER, PER</t>
  </si>
  <si>
    <t>POR0018</t>
  </si>
  <si>
    <t>1917 (T3)</t>
  </si>
  <si>
    <t>A engomadeira</t>
  </si>
  <si>
    <t>Almada Negreiros, José Sobral (1893-1970)</t>
  </si>
  <si>
    <t>engomadeira</t>
  </si>
  <si>
    <t>POR0019</t>
  </si>
  <si>
    <t>1914 (T4)</t>
  </si>
  <si>
    <t>A Confissão de Lúcio</t>
  </si>
  <si>
    <t>Sá-Carneiro, Mário de (1890-1916)</t>
  </si>
  <si>
    <t>POR0020</t>
  </si>
  <si>
    <t>1917 (T4)</t>
  </si>
  <si>
    <t>Amor crioulo</t>
  </si>
  <si>
    <t>Botelho, Abel (1854-1917)</t>
  </si>
  <si>
    <t>POR0021</t>
  </si>
  <si>
    <t>Uma Eleição Perdida</t>
  </si>
  <si>
    <t>Francisco Manuel de Melo Breyner, Conde de Ficalho (1837-1903)</t>
  </si>
  <si>
    <t>POR0022</t>
  </si>
  <si>
    <t>Noites de Cintra</t>
  </si>
  <si>
    <t>Pimentel, Alberto (1849-1925)</t>
  </si>
  <si>
    <t>PER, PLA</t>
  </si>
  <si>
    <t>POR0023</t>
  </si>
  <si>
    <t>Eurico, o Presbítero</t>
  </si>
  <si>
    <t>presbitero</t>
  </si>
  <si>
    <t>POR0024</t>
  </si>
  <si>
    <r>
      <t xml:space="preserve">A filha do Cabinda </t>
    </r>
    <r>
      <rPr>
        <sz val="11"/>
        <color rgb="FFFF0000"/>
        <rFont val="Calibri (Corps)_x0000_"/>
      </rPr>
      <t>Romance original</t>
    </r>
  </si>
  <si>
    <t>Campos, Alfredo (1847-1906)</t>
  </si>
  <si>
    <t>filha</t>
  </si>
  <si>
    <t>POR0025</t>
  </si>
  <si>
    <t>1870 (T2)</t>
  </si>
  <si>
    <t>A Rosa do Adro</t>
  </si>
  <si>
    <t>Rodrigues, Manuel Maria (1847-1899)</t>
  </si>
  <si>
    <t>POR0026</t>
  </si>
  <si>
    <r>
      <t xml:space="preserve">O Salústio Nogueira </t>
    </r>
    <r>
      <rPr>
        <sz val="11"/>
        <color rgb="FFFF0000"/>
        <rFont val="Calibri (Corps)_x0000_"/>
      </rPr>
      <t>Estudo de politica contemporanea</t>
    </r>
  </si>
  <si>
    <t>Queirós, Teixeira de (1848-1919)</t>
  </si>
  <si>
    <t>POR0027</t>
  </si>
  <si>
    <t>Um conto portuguez</t>
  </si>
  <si>
    <t>Mascarenhas, Miguel J. T. (?)</t>
  </si>
  <si>
    <t>POR0028</t>
  </si>
  <si>
    <t>1875 (T2)</t>
  </si>
  <si>
    <t>A senhora viscondessa</t>
  </si>
  <si>
    <t>Lima, Sebastião de Magalhães (1850-1928)</t>
  </si>
  <si>
    <t>senhora viscondessa</t>
  </si>
  <si>
    <t>POR0029</t>
  </si>
  <si>
    <t>O Christão novo</t>
  </si>
  <si>
    <t>Macedo, Diogo de (?)</t>
  </si>
  <si>
    <t>Christão</t>
  </si>
  <si>
    <t>POR0030</t>
  </si>
  <si>
    <t>1861 (T2)</t>
  </si>
  <si>
    <t>A chave do enigma</t>
  </si>
  <si>
    <t>Castilho, António Feliciano de (1800-1875)</t>
  </si>
  <si>
    <t>POR0031</t>
  </si>
  <si>
    <r>
      <t xml:space="preserve">Pero da Covilhan </t>
    </r>
    <r>
      <rPr>
        <sz val="11"/>
        <color rgb="FFFF0000"/>
        <rFont val="Calibri (Corps)_x0000_"/>
      </rPr>
      <t>(Episodio romantico do seculo XV)</t>
    </r>
  </si>
  <si>
    <t>Brandão, Zeferino Norberto Gonçalves (1842-1910)</t>
  </si>
  <si>
    <t>POR0032</t>
  </si>
  <si>
    <t>1899 (T3)</t>
  </si>
  <si>
    <r>
      <t xml:space="preserve">Transviado </t>
    </r>
    <r>
      <rPr>
        <sz val="11"/>
        <color rgb="FFFF0000"/>
        <rFont val="Calibri (Corps)_x0000_"/>
      </rPr>
      <t>Romance illustrado com magnificas gravuras</t>
    </r>
  </si>
  <si>
    <t>Lima, Jayme de Magalhães (1859-1936)</t>
  </si>
  <si>
    <t>transviado</t>
  </si>
  <si>
    <t>POR0033</t>
  </si>
  <si>
    <t>Os filhos do padre Anselmo</t>
  </si>
  <si>
    <t>Albergaria, António da Costa Couto Sá de (1850-1921)</t>
  </si>
  <si>
    <t>filhos</t>
  </si>
  <si>
    <t>POR0034</t>
  </si>
  <si>
    <t>1903 1874 (T2)</t>
  </si>
  <si>
    <t>O Conde de S. Luiz</t>
  </si>
  <si>
    <t>Melo, Tomaz de (1836-1905)</t>
  </si>
  <si>
    <t>conde</t>
  </si>
  <si>
    <t>POR0035</t>
  </si>
  <si>
    <t>O Exilado</t>
  </si>
  <si>
    <t>Fonseca, Mauricia C. da (?-?)</t>
  </si>
  <si>
    <t>exilado</t>
  </si>
  <si>
    <t>POR0036</t>
  </si>
  <si>
    <t>(T4)</t>
  </si>
  <si>
    <t>A Divorciada</t>
  </si>
  <si>
    <t>Vieira, José Augusto (1856-1890)</t>
  </si>
  <si>
    <t>divorciada</t>
  </si>
  <si>
    <t>POR0037</t>
  </si>
  <si>
    <t>1905 (T4)</t>
  </si>
  <si>
    <t>A Ala dos Namorados</t>
  </si>
  <si>
    <t>Campos Junior, António (1850-1917)</t>
  </si>
  <si>
    <t>POR0038</t>
  </si>
  <si>
    <t>O Galego</t>
  </si>
  <si>
    <t>Galego</t>
  </si>
  <si>
    <t>POR0039</t>
  </si>
  <si>
    <t>O Engeitado</t>
  </si>
  <si>
    <t>Braga, Alberto Alberto Leal Barradas Monteiro (1851-1911)</t>
  </si>
  <si>
    <t>engeitado</t>
  </si>
  <si>
    <t>POR0040</t>
  </si>
  <si>
    <r>
      <t xml:space="preserve">Os tripeiros </t>
    </r>
    <r>
      <rPr>
        <sz val="11"/>
        <color rgb="FFFF0000"/>
        <rFont val="Calibri (Corps)_x0000_"/>
      </rPr>
      <t>Romance-cronica do secolo XIV</t>
    </r>
  </si>
  <si>
    <t>Lousada, António José Coelho (1828-1859)</t>
  </si>
  <si>
    <t>POR0041</t>
  </si>
  <si>
    <t>1916 (T4)</t>
  </si>
  <si>
    <t>A morte vence</t>
  </si>
  <si>
    <t>Grave, João José (1872-1934)</t>
  </si>
  <si>
    <t>POR0042</t>
  </si>
  <si>
    <r>
      <t xml:space="preserve">Viriato. </t>
    </r>
    <r>
      <rPr>
        <sz val="11"/>
        <color rgb="FFFF0000"/>
        <rFont val="Calibri (Corps)_x0000_"/>
      </rPr>
      <t>Narrativa epo-historica</t>
    </r>
  </si>
  <si>
    <t>Braga, Teófilo (1843 — 1924)</t>
  </si>
  <si>
    <t>POR0043</t>
  </si>
  <si>
    <t>O Brasileiro Soares</t>
  </si>
  <si>
    <t>Magalhães, Luís de (1859-1935)</t>
  </si>
  <si>
    <t>POR0044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</si>
  <si>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</si>
  <si>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</si>
  <si>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</si>
  <si>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</si>
  <si>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</si>
  <si>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ermida</t>
  </si>
  <si>
    <t>POR0046</t>
  </si>
  <si>
    <t>Os selvagens</t>
  </si>
  <si>
    <t>Amorim, Francisco Gomes de (1827-1891)</t>
  </si>
  <si>
    <t>selvagens</t>
  </si>
  <si>
    <t>POR0047</t>
  </si>
  <si>
    <t>Infaustas Aventuras de Mestre Marçal Estouro</t>
  </si>
  <si>
    <t>Leal, José da Silva Mendes (1818-1886)</t>
  </si>
  <si>
    <t>mestre</t>
  </si>
  <si>
    <t>POR0048</t>
  </si>
  <si>
    <t>1864 (T2)</t>
  </si>
  <si>
    <t>A pálida estrela</t>
  </si>
  <si>
    <t>Bulhão Pato, Raimundo António de (1828-1912)</t>
  </si>
  <si>
    <t>POR0049</t>
  </si>
  <si>
    <t>(short) !!</t>
  </si>
  <si>
    <t>1891 (T3)</t>
  </si>
  <si>
    <t>O último cartuxo da Scala Caeli de Évora</t>
  </si>
  <si>
    <t>Barata, António Francisco (1836-1910)</t>
  </si>
  <si>
    <t>cartuxo</t>
  </si>
  <si>
    <t>POR0050</t>
  </si>
  <si>
    <t>A conquista de Lisboa</t>
  </si>
  <si>
    <t>Almeida, Carlos Pinto de (1831 — 1899)</t>
  </si>
  <si>
    <t>ACT, PER, PLA</t>
  </si>
  <si>
    <t>POR0051</t>
  </si>
  <si>
    <t>1919 (T4)</t>
  </si>
  <si>
    <t>Húmus</t>
  </si>
  <si>
    <t>Brandão, Raul (1867 - 1930)</t>
  </si>
  <si>
    <t>POR0052</t>
  </si>
  <si>
    <t>A Farsa</t>
  </si>
  <si>
    <t>POR0053</t>
  </si>
  <si>
    <t>O Barão de Lavos</t>
  </si>
  <si>
    <t>Barão</t>
  </si>
  <si>
    <t>POR0054</t>
  </si>
  <si>
    <t>Amanhã</t>
  </si>
  <si>
    <t>POR0055</t>
  </si>
  <si>
    <t>O Annel Mysterioso</t>
  </si>
  <si>
    <t>POR0056</t>
  </si>
  <si>
    <t>O Dr. Luiz Sandoval</t>
  </si>
  <si>
    <t>Moderno, Alice (1867-1946)</t>
  </si>
  <si>
    <t>Dr.</t>
  </si>
  <si>
    <t>POR0057</t>
  </si>
  <si>
    <t>A ruiva</t>
  </si>
  <si>
    <t>Almeida, Fialho de (1857-1911)</t>
  </si>
  <si>
    <t>POR0058</t>
  </si>
  <si>
    <t>1879 (T2)</t>
  </si>
  <si>
    <t>O Romance da Rainha Mercedes</t>
  </si>
  <si>
    <t>rainha</t>
  </si>
  <si>
    <t>POR0059</t>
  </si>
  <si>
    <t>1845-1850 (T1)</t>
  </si>
  <si>
    <t>O Arco de Santana</t>
  </si>
  <si>
    <t>Almeida Garrett, João Baptista da Silva Leitão de (1799 - 1854)</t>
  </si>
  <si>
    <t>POR0060</t>
  </si>
  <si>
    <t>O juramento da condessa Esther</t>
  </si>
  <si>
    <t>condessa</t>
  </si>
  <si>
    <t>POR0061</t>
  </si>
  <si>
    <t>1871 (T3)</t>
  </si>
  <si>
    <t>Herança de lágrimas</t>
  </si>
  <si>
    <t>Plácido, Ana (1831-1895)</t>
  </si>
  <si>
    <t>POR0062</t>
  </si>
  <si>
    <t>Diário de uma criança</t>
  </si>
  <si>
    <t>POR0063</t>
  </si>
  <si>
    <r>
      <t xml:space="preserve">Luz coada por ferros </t>
    </r>
    <r>
      <rPr>
        <sz val="11"/>
        <color rgb="FFFF0000"/>
        <rFont val="Calibri (Corps)_x0000_"/>
      </rPr>
      <t>Escriptos originaes</t>
    </r>
  </si>
  <si>
    <t>POR0064</t>
  </si>
  <si>
    <t>1854 (T1)</t>
  </si>
  <si>
    <t>Helena</t>
  </si>
  <si>
    <t>POR0065</t>
  </si>
  <si>
    <t>A Marquesa de Vale Negro</t>
  </si>
  <si>
    <t>O'Neill, Maria (1873-1932)</t>
  </si>
  <si>
    <t>marquesa</t>
  </si>
  <si>
    <t>POR0066</t>
  </si>
  <si>
    <t>Inocente</t>
  </si>
  <si>
    <t>Castro e Almeida, Virgínia de (1874-1945)</t>
  </si>
  <si>
    <t>POR0068</t>
  </si>
  <si>
    <t>1899 (T4)</t>
  </si>
  <si>
    <t>Elle</t>
  </si>
  <si>
    <t>Campos, Claudia de (1859-1916)</t>
  </si>
  <si>
    <t>POR0069</t>
  </si>
  <si>
    <t>Henriqueta</t>
  </si>
  <si>
    <t>Sousa, Maria Peregrina de (1809-1886)</t>
  </si>
  <si>
    <t>POR0070</t>
  </si>
  <si>
    <t>O soldado de Aljubarrota</t>
  </si>
  <si>
    <t>Bettencourt, Matilde Isabel de Santana e Vasconcelos Moniz (1805-1888)</t>
  </si>
  <si>
    <t>soldado</t>
  </si>
  <si>
    <t>ITBI0087</t>
  </si>
  <si>
    <t>1898 (T1)</t>
  </si>
  <si>
    <t>Senilità</t>
  </si>
  <si>
    <t>Svevo, Italo (1861 - 1928)</t>
  </si>
  <si>
    <t>ITBI0123</t>
  </si>
  <si>
    <t>Una vita</t>
  </si>
  <si>
    <t>ITBI0139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</si>
  <si>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</si>
  <si>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</si>
  <si>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</si>
  <si>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</si>
  <si>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</si>
  <si>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</si>
  <si>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ITBI0511</t>
  </si>
  <si>
    <t>? (T3)</t>
  </si>
  <si>
    <t>Processi verbali</t>
  </si>
  <si>
    <t>De Roberto, Federico (1861-1927)</t>
  </si>
  <si>
    <t>ITBI0666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</si>
  <si>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</si>
  <si>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t>Manzoni, Alessandro (1785-1873)</t>
  </si>
  <si>
    <t>ITBI0726</t>
  </si>
  <si>
    <t>1920 (T4)</t>
  </si>
  <si>
    <t>Tre croci</t>
  </si>
  <si>
    <t>Tozzi, Federigo (1883-1920)</t>
  </si>
  <si>
    <t>ITBI0910</t>
  </si>
  <si>
    <t>Con gli occhi chiusi</t>
  </si>
  <si>
    <t>ITBI1225</t>
  </si>
  <si>
    <t>Fede e bellezza</t>
  </si>
  <si>
    <t>Tommaseo, Niccolò (1802-1874)</t>
  </si>
  <si>
    <t>ITBI1373</t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</si>
  <si>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</si>
  <si>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t>ITBI1508</t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</si>
  <si>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</si>
  <si>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>De Amicis, Edmondo (1846-1908)</t>
  </si>
  <si>
    <t>ITBI1569</t>
  </si>
  <si>
    <t>1923 (T4)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</si>
  <si>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</si>
  <si>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t>ITBI1623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</si>
  <si>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</si>
  <si>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Boito, Camillo (1836-1914)</t>
  </si>
  <si>
    <t>ITBI1625</t>
  </si>
  <si>
    <t>Il mio Carso</t>
  </si>
  <si>
    <t>Slataper, Scipio (1888-1915)</t>
  </si>
  <si>
    <t>ITLI0166</t>
  </si>
  <si>
    <t>1870(1870) (T2)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</si>
  <si>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</si>
  <si>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Garibaldi, Giuseppe (?-?)</t>
  </si>
  <si>
    <t>volontario</t>
  </si>
  <si>
    <t>ITLI0202</t>
  </si>
  <si>
    <t>1975(1859) (T1)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</si>
  <si>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</si>
  <si>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Rovani, Giuseppe (?-?)</t>
  </si>
  <si>
    <t>ITLI0211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</si>
  <si>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</si>
  <si>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t>ITLI0368</t>
  </si>
  <si>
    <t>1975(1876) (T2)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</si>
  <si>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</si>
  <si>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Imbriani, Vittorio (?-?)</t>
  </si>
  <si>
    <t>OTHER, PLA</t>
  </si>
  <si>
    <t>ITLI0477</t>
  </si>
  <si>
    <t>1971(1869) (T2)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</si>
  <si>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</si>
  <si>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Tarchetti, Iginio Ugo (?-?)</t>
  </si>
  <si>
    <t>ITLI0566</t>
  </si>
  <si>
    <t>1883(1860) (T2)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</si>
  <si>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</si>
  <si>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Guerrazzi, Francesco Domenico (?-?)</t>
  </si>
  <si>
    <t>CHAR, OTHER, PLA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</si>
  <si>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</si>
  <si>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</si>
  <si>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</si>
  <si>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</si>
  <si>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</si>
  <si>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</si>
  <si>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</si>
  <si>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De Roberto, Federico (?-?)</t>
  </si>
  <si>
    <t>viceré</t>
  </si>
  <si>
    <t>ITLI0735</t>
  </si>
  <si>
    <t>unav.(1875) (T2)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</si>
  <si>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</si>
  <si>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t>Verga, Giovanni (?-?)</t>
  </si>
  <si>
    <t>marito</t>
  </si>
  <si>
    <t>ITLI0770</t>
  </si>
  <si>
    <t>1989(1889) (T3)</t>
  </si>
  <si>
    <t>Il Piacere</t>
  </si>
  <si>
    <t>D'Annunzio, Gabriele (?-?)</t>
  </si>
  <si>
    <t>ITLI1026</t>
  </si>
  <si>
    <t>1917(1913) (T4)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</si>
  <si>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</si>
  <si>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t>Zuccoli, Luciano (?-?)</t>
  </si>
  <si>
    <t>ITLI1050</t>
  </si>
  <si>
    <t>1912(1912) (T4)</t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</si>
  <si>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</si>
  <si>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>Serao, Matilde (?-?)</t>
  </si>
  <si>
    <t>ITLI1099</t>
  </si>
  <si>
    <t>1988(1861) (T2)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</si>
  <si>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</si>
  <si>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Righetti, Carlo [Cletto Arrighi] (?-?)</t>
  </si>
  <si>
    <t>scapigliatura</t>
  </si>
  <si>
    <t>ITLI1152</t>
  </si>
  <si>
    <t>1964(1867) (T2)</t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</si>
  <si>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</si>
  <si>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Nievo, Ippolito (?-?)</t>
  </si>
  <si>
    <t>italiano</t>
  </si>
  <si>
    <t>ITLI1236</t>
  </si>
  <si>
    <t>2005(1853) (T1)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</si>
  <si>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</si>
  <si>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Ruffini, Giovanni (?-?)</t>
  </si>
  <si>
    <t>ITLI1442</t>
  </si>
  <si>
    <t>1890(1890) (T3)</t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</si>
  <si>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</si>
  <si>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regina</t>
  </si>
  <si>
    <t>ITLI1445</t>
  </si>
  <si>
    <t>1883(1867) (T2)</t>
  </si>
  <si>
    <t>Memorie di Giuda</t>
  </si>
  <si>
    <t>ITLI1489</t>
  </si>
  <si>
    <t>1996(1892) (T3)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</si>
  <si>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</si>
  <si>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</si>
  <si>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</si>
  <si>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</si>
  <si>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</si>
  <si>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</si>
  <si>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</si>
  <si>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</si>
  <si>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SPA1001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</si>
  <si>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</si>
  <si>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t>Gil y Carrasco, Enrique (1815-1846)</t>
  </si>
  <si>
    <t xml:space="preserve">señor </t>
  </si>
  <si>
    <t>SPA1007</t>
  </si>
  <si>
    <t>1859 (T1)</t>
  </si>
  <si>
    <t>La hija del mar</t>
  </si>
  <si>
    <t>Castro, Rosalía de (1837-1885)</t>
  </si>
  <si>
    <t>SPA1016</t>
  </si>
  <si>
    <t>? (T1)</t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</si>
  <si>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</si>
  <si>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t>Torrijos, Manuel (1835-1865)</t>
  </si>
  <si>
    <t xml:space="preserve">infanta, doña </t>
  </si>
  <si>
    <t>SPA1021</t>
  </si>
  <si>
    <t>Sab. Novela original</t>
  </si>
  <si>
    <t>Gómez de Avellaneda, Gertrudis (1814-1873)</t>
  </si>
  <si>
    <t>SPA1023</t>
  </si>
  <si>
    <t>La velada del helecho o El donativo del diablo: novela</t>
  </si>
  <si>
    <t>PER, ACT, OTHER</t>
  </si>
  <si>
    <t>SPA2001</t>
  </si>
  <si>
    <t>? (T2)</t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</si>
  <si>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</si>
  <si>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t>Galdós, Benito Pérez (1843-1920)</t>
  </si>
  <si>
    <t>Ricardo</t>
  </si>
  <si>
    <t>Castelar y Ripoll, Emilio (1832-1899)</t>
  </si>
  <si>
    <t>SPA2008</t>
  </si>
  <si>
    <t>Un servilón y un liberalito, ó Tres almas de Dios</t>
  </si>
  <si>
    <t>Caballero, Fernán (1796-1877)</t>
  </si>
  <si>
    <t>servilón, liberalito</t>
  </si>
  <si>
    <t>SPA2009</t>
  </si>
  <si>
    <t>Marianela</t>
  </si>
  <si>
    <t>Pérez Galdós, Benito (1843-1920)</t>
  </si>
  <si>
    <t>SPA2016</t>
  </si>
  <si>
    <t>Doña Luz</t>
  </si>
  <si>
    <t>Valera y Alcalá-Galiano, Juan (1824-1905)</t>
  </si>
  <si>
    <t>SPA2017</t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</si>
  <si>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</si>
  <si>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t>SPA2021</t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</si>
  <si>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</si>
  <si>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t>Castillo, Rafael del (1830-1908)</t>
  </si>
  <si>
    <t xml:space="preserve">caballeros </t>
  </si>
  <si>
    <t>SPA2035</t>
  </si>
  <si>
    <t>Memorias de un cortesano de 1815</t>
  </si>
  <si>
    <t xml:space="preserve">cortesano </t>
  </si>
  <si>
    <t>SPA2039</t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</si>
  <si>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</si>
  <si>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t>rey</t>
  </si>
  <si>
    <t>SPA3001</t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</si>
  <si>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</si>
  <si>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casadas</t>
  </si>
  <si>
    <t>ROM001</t>
  </si>
  <si>
    <t>1894 (T3)</t>
  </si>
  <si>
    <t>Roșcan Haiducul. Nuvelă ilustrată cu două gravuri</t>
  </si>
  <si>
    <t>Anonymous</t>
  </si>
  <si>
    <t>U</t>
  </si>
  <si>
    <t xml:space="preserve"> haiducul</t>
  </si>
  <si>
    <t>ROM002</t>
  </si>
  <si>
    <t>Blestemul.  Poveste născocită de S.B.</t>
  </si>
  <si>
    <t>Bălănescu, Simion (?-?)</t>
  </si>
  <si>
    <t>ROM003</t>
  </si>
  <si>
    <t>1895 (T3)</t>
  </si>
  <si>
    <t>Sfârșitul blestemului. Poveste născocită de Simeon Bălănescu</t>
  </si>
  <si>
    <t>Bălănescu, Simeon (?-?)</t>
  </si>
  <si>
    <t>ROM004</t>
  </si>
  <si>
    <t>Haiducul</t>
  </si>
  <si>
    <t>Dumbravă, Bucura (Fany Seculici/Fanny Szeculicz)(1868-1926)</t>
  </si>
  <si>
    <t>haiducul</t>
  </si>
  <si>
    <t>ROM005</t>
  </si>
  <si>
    <t>1923 (1883) (T3)</t>
  </si>
  <si>
    <t>Ghiță Cătănuță, căpitan de haiduci</t>
  </si>
  <si>
    <t>Macri, Panait (1863-1932)</t>
  </si>
  <si>
    <t>căpitan</t>
  </si>
  <si>
    <t>ROM006</t>
  </si>
  <si>
    <t>1929 (1869) (T2)</t>
  </si>
  <si>
    <t>Iancu Jianu, zapciu de plasă. Nuvelă originală. Adăogită, revăzută, corectată și ilustrată cu patru gravuri</t>
  </si>
  <si>
    <t>Popescu, N.D. (1843-1921)</t>
  </si>
  <si>
    <t>zapciu</t>
  </si>
  <si>
    <t>ROM007</t>
  </si>
  <si>
    <t>Iancu Jianu, căpitan de haiduci. Nuvelă originală</t>
  </si>
  <si>
    <t>ROM008</t>
  </si>
  <si>
    <t>1892 (1882) (T3)</t>
  </si>
  <si>
    <t>Boierii haiduci. Nuvela originală compusă de N.D. Popescu cu patru ilustrațiuni</t>
  </si>
  <si>
    <t>haiduci</t>
  </si>
  <si>
    <t>ROM009</t>
  </si>
  <si>
    <t>THALASSA</t>
  </si>
  <si>
    <t>Macedonski, Alexandru (1854-1920)</t>
  </si>
  <si>
    <t>ROM010</t>
  </si>
  <si>
    <t>1964 (1894) (T3)</t>
  </si>
  <si>
    <t>Dan</t>
  </si>
  <si>
    <t>Vlahuță, Alexandru (1858-1919)</t>
  </si>
  <si>
    <t>ROM011</t>
  </si>
  <si>
    <t>1975 (1872) (T2)</t>
  </si>
  <si>
    <t>Fulga sau ideal și real</t>
  </si>
  <si>
    <t>Grandea, Grigore H. (1843-1897)</t>
  </si>
  <si>
    <t>ROM012</t>
  </si>
  <si>
    <t>1975 (1887) (T3)</t>
  </si>
  <si>
    <t>Vlăsia sau ciocoii noi</t>
  </si>
  <si>
    <t xml:space="preserve">vlăsia,ciocoii </t>
  </si>
  <si>
    <t>ROM013</t>
  </si>
  <si>
    <t>1986 (1865) (T2)</t>
  </si>
  <si>
    <t>La Gura sobei</t>
  </si>
  <si>
    <t>Ionescu, Radu (1834-l872)</t>
  </si>
  <si>
    <t>ROM014</t>
  </si>
  <si>
    <t>Catastihul amorului</t>
  </si>
  <si>
    <t>ROM015</t>
  </si>
  <si>
    <t>1974 (1861-l862) (T2)</t>
  </si>
  <si>
    <t>Don Juanii din București</t>
  </si>
  <si>
    <t>Don Juan</t>
  </si>
  <si>
    <t>ROM016</t>
  </si>
  <si>
    <t>1984 (1855) (T1)</t>
  </si>
  <si>
    <r>
      <t>Manoil.</t>
    </r>
    <r>
      <rPr>
        <sz val="11"/>
        <color rgb="FFFF0000"/>
        <rFont val="Calibri"/>
        <family val="2"/>
        <scheme val="minor"/>
      </rPr>
      <t xml:space="preserve"> Roman Național</t>
    </r>
  </si>
  <si>
    <t>Bolintineanu, Dimitrie (1819-1872)</t>
  </si>
  <si>
    <t>ROM017</t>
  </si>
  <si>
    <t>1984 (1862) (T2)</t>
  </si>
  <si>
    <t>Elena. Roman original de datine politic filosofic</t>
  </si>
  <si>
    <t>ROM018</t>
  </si>
  <si>
    <t>1984 (1864) (T2)</t>
  </si>
  <si>
    <t>Doritorii nebuni</t>
  </si>
  <si>
    <t>ROM019</t>
  </si>
  <si>
    <t>Matei Dumbărău. Roman</t>
  </si>
  <si>
    <t>Demetrius, V. (1878-1942)</t>
  </si>
  <si>
    <t>ROM020</t>
  </si>
  <si>
    <t>1920 (1920) (T4)</t>
  </si>
  <si>
    <t>Oraşul bucuriei. Roman</t>
  </si>
  <si>
    <t>ROM021</t>
  </si>
  <si>
    <t>Păcatul Rabinului. Roman</t>
  </si>
  <si>
    <t>rabinului</t>
  </si>
  <si>
    <t>ROM022</t>
  </si>
  <si>
    <t>1930 (1894) (T3)</t>
  </si>
  <si>
    <t>HAIDUCUL TANDURA. SCRIERE ORIGINAL, CU ADAUSE SI MODIFICARI</t>
  </si>
  <si>
    <t>MACRI, P. (1863-1932)</t>
  </si>
  <si>
    <t xml:space="preserve">haiducul </t>
  </si>
  <si>
    <t>ROM023</t>
  </si>
  <si>
    <t>1892 (1892) (T3)</t>
  </si>
  <si>
    <t>Tîlharul Fulger. Roman criminal</t>
  </si>
  <si>
    <t>Ighel, Ilie (1870-1938)</t>
  </si>
  <si>
    <t xml:space="preserve">tîlharul </t>
  </si>
  <si>
    <t>ROM024</t>
  </si>
  <si>
    <t>1947 (1912) (T4)</t>
  </si>
  <si>
    <t>Pandurul. Ediția VIII-a</t>
  </si>
  <si>
    <t>Dumbravă, Bucura (1868-1926)</t>
  </si>
  <si>
    <t>pandurul</t>
  </si>
  <si>
    <t>ROM025</t>
  </si>
  <si>
    <t>Mistere din București</t>
  </si>
  <si>
    <t>Bujoreanu, Ioan M. (1834-1899)</t>
  </si>
  <si>
    <t>ROM026</t>
  </si>
  <si>
    <t>1899 (1899) (T3)</t>
  </si>
  <si>
    <t>Bostan. Haiduc de peste Milcov</t>
  </si>
  <si>
    <t>Macri, P. Panait (1863-1932)</t>
  </si>
  <si>
    <t>haiduc</t>
  </si>
  <si>
    <t>ROM027</t>
  </si>
  <si>
    <t>1896 (T3)</t>
  </si>
  <si>
    <t>Fontana zânelor</t>
  </si>
  <si>
    <t>Baronzi, G. (1828-1896)</t>
  </si>
  <si>
    <t>ROM028</t>
  </si>
  <si>
    <t>(1898)1911 (T3)</t>
  </si>
  <si>
    <t>Suflete obosite</t>
  </si>
  <si>
    <t>Nottara, Constantin I.A. (1872-1923)</t>
  </si>
  <si>
    <t>ROM031</t>
  </si>
  <si>
    <t>Mysterele Casatoriei. Vol. I. Bărbatul predestinat</t>
  </si>
  <si>
    <t>Aricescu, C.D. (1823-1886)</t>
  </si>
  <si>
    <t>ROM034</t>
  </si>
  <si>
    <t>Aldo si Aminta</t>
  </si>
  <si>
    <t>Boerescu, C. (1836-1908)</t>
  </si>
  <si>
    <t>ROM037</t>
  </si>
  <si>
    <t>1893(1903) (T3)</t>
  </si>
  <si>
    <t>Radu Anghel, Căpitan de Tâlhari</t>
  </si>
  <si>
    <t>ENG18400</t>
  </si>
  <si>
    <t>The Life and Adventures of Michael Armstrong</t>
  </si>
  <si>
    <t>Trollope, Frances Milton (1780-1863)</t>
  </si>
  <si>
    <t>PER, ACT, CHAR</t>
  </si>
  <si>
    <t>ENG18410</t>
  </si>
  <si>
    <t>Modern Flirtations: or, A Month at Harrowgate</t>
  </si>
  <si>
    <t>Sinclair, Catherine (1800-1864)</t>
  </si>
  <si>
    <t>ACT, PER</t>
  </si>
  <si>
    <t>ENG18411</t>
  </si>
  <si>
    <t>The Twins: A Domestic Novel</t>
  </si>
  <si>
    <t>Tupper, Martin Farquhar (1810-1889).</t>
  </si>
  <si>
    <t>ENG18440</t>
  </si>
  <si>
    <t>Coningsby: or, The New Generation</t>
  </si>
  <si>
    <t>Disraeli, Benjamin (1804-1881)</t>
  </si>
  <si>
    <t>ENG18450</t>
  </si>
  <si>
    <t>1845 (T1)</t>
  </si>
  <si>
    <t>Sybil, Or the Two Nations</t>
  </si>
  <si>
    <t>ENG18460</t>
  </si>
  <si>
    <t>The mysteries of London</t>
  </si>
  <si>
    <t>Reynolds, George William McArthur (1814-1879)</t>
  </si>
  <si>
    <t>PLA, OTHER</t>
  </si>
  <si>
    <t>ENG18470</t>
  </si>
  <si>
    <t>Home Influence: A Tale for Mothers and Daughters</t>
  </si>
  <si>
    <t>Aguilar, Grace (1816-1847)</t>
  </si>
  <si>
    <t>mother, daughter</t>
  </si>
  <si>
    <t>ENG18471</t>
  </si>
  <si>
    <t>Wuthering Heights</t>
  </si>
  <si>
    <t>Brontë, Emily (1818-1848)</t>
  </si>
  <si>
    <t>ENG18480</t>
  </si>
  <si>
    <t>Vanity Fair: A Novel without a Hero</t>
  </si>
  <si>
    <t>Thackeray, William Makepeace (1811-1863)</t>
  </si>
  <si>
    <t>hero</t>
  </si>
  <si>
    <t>ENG18481</t>
  </si>
  <si>
    <t>Dombey and Son</t>
  </si>
  <si>
    <t>Dickens, Charles (1812-1870)</t>
  </si>
  <si>
    <t>son</t>
  </si>
  <si>
    <t>ENG18482</t>
  </si>
  <si>
    <t>Mary Barton: A Tale of Manchester Life</t>
  </si>
  <si>
    <t>Gaskell, Elizabeth Cleghorn (1810-1865)</t>
  </si>
  <si>
    <t>ENG18490</t>
  </si>
  <si>
    <t>1849 (T1)</t>
  </si>
  <si>
    <t>The Inheritance of Evil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</si>
  <si>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</si>
  <si>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</si>
  <si>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</si>
  <si>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</si>
  <si>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</si>
  <si>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</si>
  <si>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1851 (T1)</t>
  </si>
  <si>
    <t>Yeast: A Problem</t>
  </si>
  <si>
    <t>Kingsley, Charles (1819-1875)</t>
  </si>
  <si>
    <t>ENG18511</t>
  </si>
  <si>
    <t>The Tutor’s Ward</t>
  </si>
  <si>
    <t>tutor</t>
  </si>
  <si>
    <t>ENG18530</t>
  </si>
  <si>
    <t>1853 (T1)</t>
  </si>
  <si>
    <t>Bleak House</t>
  </si>
  <si>
    <t>ENG18531</t>
  </si>
  <si>
    <t>The Heir of Redclyffe</t>
  </si>
  <si>
    <t>Yonge, Charlotte Mary (1823-1901)</t>
  </si>
  <si>
    <t>heir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</si>
  <si>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</si>
  <si>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</si>
  <si>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</si>
  <si>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</si>
  <si>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</si>
  <si>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</si>
  <si>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warden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</si>
  <si>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</si>
  <si>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</si>
  <si>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</si>
  <si>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</si>
  <si>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</si>
  <si>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</si>
  <si>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</si>
  <si>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wife</t>
  </si>
  <si>
    <t>ENG18610</t>
  </si>
  <si>
    <t>Silas Marner: The Weaver of Raveloe</t>
  </si>
  <si>
    <t>Eliot, George [pseud.] (1819-1880)</t>
  </si>
  <si>
    <t>weaver</t>
  </si>
  <si>
    <t>ENG18611</t>
  </si>
  <si>
    <t>East Lynne</t>
  </si>
  <si>
    <t>Wood, Ellen (1814-1887)</t>
  </si>
  <si>
    <t>ENG18620</t>
  </si>
  <si>
    <t>The Channings</t>
  </si>
  <si>
    <t>ENG18621</t>
  </si>
  <si>
    <t>Lady Audley's Secret</t>
  </si>
  <si>
    <t>Braddon, Mary Elizabeth (1835-1915).</t>
  </si>
  <si>
    <t>lady</t>
  </si>
  <si>
    <t>ENG18630</t>
  </si>
  <si>
    <t>Mistress and Maid</t>
  </si>
  <si>
    <t>Craik, Dinah Marie (1826-1887)</t>
  </si>
  <si>
    <t>maid, mistress</t>
  </si>
  <si>
    <t>ENG18640</t>
  </si>
  <si>
    <t>Clara Vaughan</t>
  </si>
  <si>
    <t>Blackmore, Richard Doddridge (1825-1900)</t>
  </si>
  <si>
    <t>ENG18650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</si>
  <si>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</si>
  <si>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</si>
  <si>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</si>
  <si>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</si>
  <si>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</si>
  <si>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</si>
  <si>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</si>
  <si>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</si>
  <si>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</si>
  <si>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</si>
  <si>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</si>
  <si>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</si>
  <si>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</si>
  <si>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Piccadilly: a fragment of contemporary biography William Blackwood and sons</t>
  </si>
  <si>
    <t>Oliphant, Laurence (1829-1888)</t>
  </si>
  <si>
    <t>sons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</si>
  <si>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</si>
  <si>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</si>
  <si>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</si>
  <si>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</si>
  <si>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</si>
  <si>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</si>
  <si>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</si>
  <si>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Middlemarch. A study of provincial life</t>
  </si>
  <si>
    <t>ENG18740</t>
  </si>
  <si>
    <t>Two Little Wooden Shoes: A Sketch</t>
  </si>
  <si>
    <t>ENG18741</t>
  </si>
  <si>
    <t>The Parisians</t>
  </si>
  <si>
    <t>Lytton, Edward Bulwer (1803-1873)</t>
  </si>
  <si>
    <t>ENG18750</t>
  </si>
  <si>
    <t>The Way We Live Now</t>
  </si>
  <si>
    <t>ACT, PER, CHAR</t>
  </si>
  <si>
    <t>ENG18760</t>
  </si>
  <si>
    <t>The Two Destinies: A Romance</t>
  </si>
  <si>
    <t>Collins, Wilkie (1824-1889)</t>
  </si>
  <si>
    <t>ENG18770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</si>
  <si>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</si>
  <si>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</si>
  <si>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</si>
  <si>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</si>
  <si>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</si>
  <si>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</si>
  <si>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</si>
  <si>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</si>
  <si>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</si>
  <si>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father</t>
  </si>
  <si>
    <t>ENG18830</t>
  </si>
  <si>
    <t>Belinda: A Novel</t>
  </si>
  <si>
    <t>Broughton, Rhoda (1840-1920)</t>
  </si>
  <si>
    <t>ENG18831</t>
  </si>
  <si>
    <t>Folle-Farine</t>
  </si>
  <si>
    <t>ENG18840</t>
  </si>
  <si>
    <t>Miss Brown</t>
  </si>
  <si>
    <t>Lee, Vernon (1856-1935)</t>
  </si>
  <si>
    <t>miss</t>
  </si>
  <si>
    <t>ENG18860</t>
  </si>
  <si>
    <t>The Mayor of Casterbridge: The Life and Death of a Man of Character</t>
  </si>
  <si>
    <t>Hardy, Thomas (1840-1928).</t>
  </si>
  <si>
    <t>CHAR, PLA, PER</t>
  </si>
  <si>
    <t>major</t>
  </si>
  <si>
    <t>ENG18870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</si>
  <si>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</si>
  <si>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</si>
  <si>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</si>
  <si>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</si>
  <si>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</si>
  <si>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</si>
  <si>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</si>
  <si>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</si>
  <si>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</si>
  <si>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</si>
  <si>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prophet</t>
  </si>
  <si>
    <t>ENG18900</t>
  </si>
  <si>
    <t>The Sign of Four</t>
  </si>
  <si>
    <t>Doyle, Arthur Conan (1678-1799)</t>
  </si>
  <si>
    <t>convict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</si>
  <si>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</si>
  <si>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</si>
  <si>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</si>
  <si>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</si>
  <si>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</si>
  <si>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</si>
  <si>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</si>
  <si>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</si>
  <si>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</si>
  <si>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</si>
  <si>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The diary of a nobody</t>
  </si>
  <si>
    <t>Grossmith, George (1847-1912)</t>
  </si>
  <si>
    <t>ENG18930</t>
  </si>
  <si>
    <t>Dodo: A Detail of the Day</t>
  </si>
  <si>
    <t>Benson, Edward Frederic (1867-1940).</t>
  </si>
  <si>
    <t>ENG18940</t>
  </si>
  <si>
    <t>The Story of a Modern Woman</t>
  </si>
  <si>
    <t>Dixon, Ella Hepworth (1855-1932)</t>
  </si>
  <si>
    <t>woman</t>
  </si>
  <si>
    <t>ENG18941</t>
  </si>
  <si>
    <t>The Daughters of Danaus</t>
  </si>
  <si>
    <t>Caird, Mona (1854-1932)</t>
  </si>
  <si>
    <t>daughters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</si>
  <si>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</si>
  <si>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</si>
  <si>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</si>
  <si>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</si>
  <si>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</si>
  <si>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</si>
  <si>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</si>
  <si>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</si>
  <si>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</si>
  <si>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</si>
  <si>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The Carissima: A Modern Grotesque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</si>
  <si>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</si>
  <si>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</si>
  <si>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</si>
  <si>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</si>
  <si>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</si>
  <si>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</si>
  <si>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Lying Prophets: A Novel</t>
  </si>
  <si>
    <t>Phillpotts, Eden (1862-1960)</t>
  </si>
  <si>
    <t>ENG18971</t>
  </si>
  <si>
    <t>A Devotee: An Episode in the Life of a Butterfly</t>
  </si>
  <si>
    <t>Cholmondeley, Mary (1859-1925).</t>
  </si>
  <si>
    <t>ENG18980</t>
  </si>
  <si>
    <t>Domitia</t>
  </si>
  <si>
    <t>Baring-Gould, Sabine (1834-1924)</t>
  </si>
  <si>
    <t>ENG19000</t>
  </si>
  <si>
    <t>Lord Jim</t>
  </si>
  <si>
    <t>Conrad, Joseph (1857-1924)</t>
  </si>
  <si>
    <t>lord</t>
  </si>
  <si>
    <t>ENG19001</t>
  </si>
  <si>
    <t>The Visits of Elizabeth</t>
  </si>
  <si>
    <t>Glyn, Elinor (1864-1943).</t>
  </si>
  <si>
    <t>ACT,CHAR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</si>
  <si>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</si>
  <si>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</si>
  <si>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</si>
  <si>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</si>
  <si>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</si>
  <si>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</si>
  <si>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hosts, lord</t>
  </si>
  <si>
    <t>ENG19010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</si>
  <si>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</si>
  <si>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</si>
  <si>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</si>
  <si>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</si>
  <si>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</si>
  <si>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</si>
  <si>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The Red House</t>
  </si>
  <si>
    <t>ENG19060</t>
  </si>
  <si>
    <t>The Story of the Amulet</t>
  </si>
  <si>
    <t>ENG19070</t>
  </si>
  <si>
    <t>1907 (T4)</t>
  </si>
  <si>
    <t>The Hills of dreams</t>
  </si>
  <si>
    <t>Machen, Arthur (1867-1947)</t>
  </si>
  <si>
    <t>ENG19071</t>
  </si>
  <si>
    <t>The good comrade</t>
  </si>
  <si>
    <t>Silberrad, Una Lucy (1872-1955).</t>
  </si>
  <si>
    <t>comrade</t>
  </si>
  <si>
    <t>ENG19080</t>
  </si>
  <si>
    <t>The man who was Thursday</t>
  </si>
  <si>
    <t>Chesterton, Gilbert Keith (1874-1936)</t>
  </si>
  <si>
    <t>man</t>
  </si>
  <si>
    <t>ENG19090</t>
  </si>
  <si>
    <t>1909 (T4)</t>
  </si>
  <si>
    <t>Tono Bungay</t>
  </si>
  <si>
    <t>ENG19091</t>
  </si>
  <si>
    <t>Daphne, or Marriage a la Mode</t>
  </si>
  <si>
    <t>ENG19100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</si>
  <si>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</si>
  <si>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</si>
  <si>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</si>
  <si>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</si>
  <si>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</si>
  <si>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</si>
  <si>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</si>
  <si>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</si>
  <si>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fiend</t>
  </si>
  <si>
    <t>ENG19120</t>
  </si>
  <si>
    <t>Marriage</t>
  </si>
  <si>
    <t>ENG19150</t>
  </si>
  <si>
    <t>1915 (T4)</t>
  </si>
  <si>
    <t>The Thirty-nine Steps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</si>
  <si>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</si>
  <si>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</si>
  <si>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</si>
  <si>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</si>
  <si>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</si>
  <si>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</si>
  <si>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</si>
  <si>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</si>
  <si>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Living Alone</t>
  </si>
  <si>
    <t>Benson, Stella (1892-1933)</t>
  </si>
  <si>
    <t>ENG19191</t>
  </si>
  <si>
    <t>William — an Englishman</t>
  </si>
  <si>
    <t>Hamilton, Cicely (1872-1952)</t>
  </si>
  <si>
    <t>englishman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</si>
  <si>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</si>
  <si>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</si>
  <si>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</si>
  <si>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</si>
  <si>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</si>
  <si>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</si>
  <si>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NP sans STATUS</t>
  </si>
  <si>
    <t>Titles repartition per period</t>
  </si>
  <si>
    <t>One vs. Many</t>
  </si>
  <si>
    <t>One vs. The many</t>
  </si>
  <si>
    <t>NP in title</t>
  </si>
  <si>
    <t>Person status in title</t>
  </si>
  <si>
    <t>Naming the characters</t>
  </si>
  <si>
    <t>Total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</si>
</sst>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(Corps)_x0000_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 (Corps)_x0000_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3" fillId="0" borderId="0" xfId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left" vertical="center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0" fontId="0" fillId="0" borderId="0" xfId="0" applyNumberFormat="1" applyFill="1"/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2" borderId="2" xfId="0" applyFont="1" applyFill="1" applyBorder="1"/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References</a:t>
            </a:r>
            <a:r>
              <a:rPr lang="fr-FR" baseline="0"/>
              <a:t> in titles_ELTEC FRA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CHAR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Feuil1!$A$14:$A$17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Feuil1!$B$14:$B$17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E-A342-802E-3D030C268E67}"/>
            </c:ext>
          </c:extLst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Feuil1!$A$14:$A$17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Feuil1!$C$14:$C$17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E-A342-802E-3D030C268E67}"/>
            </c:ext>
          </c:extLst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Feuil1!$A$14:$A$17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Feuil1!$D$14:$D$17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E-A342-802E-3D030C268E67}"/>
            </c:ext>
          </c:extLst>
        </c:ser>
        <c:ser>
          <c:idx val="3"/>
          <c:order val="3"/>
          <c:tx>
            <c:strRef>
              <c:f>Feuil1!$E$13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Feuil1!$A$14:$A$17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Feuil1!$E$14:$E$17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E-A342-802E-3D030C268E67}"/>
            </c:ext>
          </c:extLst>
        </c:ser>
        <c:ser>
          <c:idx val="4"/>
          <c:order val="4"/>
          <c:tx>
            <c:strRef>
              <c:f>Feuil1!$F$13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Feuil1!$A$14:$A$17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Feuil1!$F$14:$F$17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E-A342-802E-3D030C26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987887"/>
        <c:axId val="375790959"/>
      </c:barChart>
      <c:catAx>
        <c:axId val="6159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790959"/>
        <c:crosses val="autoZero"/>
        <c:auto val="1"/>
        <c:lblAlgn val="ctr"/>
        <c:lblOffset val="100"/>
        <c:noMultiLvlLbl val="0"/>
      </c:catAx>
      <c:valAx>
        <c:axId val="375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Feuil1!$A$41:$A$44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Feuil1!$B$41:$B$44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1-294D-9569-CE14D736C342}"/>
            </c:ext>
          </c:extLst>
        </c:ser>
        <c:ser>
          <c:idx val="1"/>
          <c:order val="1"/>
          <c:tx>
            <c:strRef>
              <c:f>Feuil1!$C$40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Feuil1!$A$41:$A$44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Feuil1!$C$41:$C$44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1-294D-9569-CE14D736C342}"/>
            </c:ext>
          </c:extLst>
        </c:ser>
        <c:ser>
          <c:idx val="2"/>
          <c:order val="2"/>
          <c:tx>
            <c:strRef>
              <c:f>Feuil1!$D$40</c:f>
              <c:strCache>
                <c:ptCount val="1"/>
                <c:pt idx="0">
                  <c:v>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Feuil1!$A$41:$A$44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Feuil1!$D$41:$D$44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1-294D-9569-CE14D736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414895"/>
        <c:axId val="1195831199"/>
      </c:barChart>
      <c:catAx>
        <c:axId val="6184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831199"/>
        <c:crosses val="autoZero"/>
        <c:auto val="1"/>
        <c:lblAlgn val="ctr"/>
        <c:lblOffset val="100"/>
        <c:noMultiLvlLbl val="0"/>
      </c:catAx>
      <c:valAx>
        <c:axId val="11958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4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</a:t>
            </a:r>
            <a:r>
              <a:rPr lang="fr-FR" baseline="0"/>
              <a:t> of titles per time period in ELTeC-French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0-ED4B-98F7-1A9CEE127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0-ED4B-98F7-1A9CEE127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0-ED4B-98F7-1A9CEE127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50-ED4B-98F7-1A9CEE127A4A}"/>
              </c:ext>
            </c:extLst>
          </c:dPt>
          <c:cat>
            <c:strRef>
              <c:f>Annotation2!$B$86:$B$89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Annotation2!$C$86:$C$89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25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94C-8D45-B47335E9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Titles</a:t>
            </a:r>
            <a:r>
              <a:rPr lang="fr-FR" baseline="0"/>
              <a:t> composition by period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Feuil3!$B$22</c:f>
              <c:strCache>
                <c:ptCount val="1"/>
                <c:pt idx="0">
                  <c:v>CHAR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Feuil3!$A$23:$A$26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Feuil3!$B$23:$B$26</c:f>
              <c:numCache>
                <c:formatCode>General</c:formatCode>
                <c:ptCount val="4"/>
                <c:pt idx="0">
                  <c:v>42</c:v>
                </c:pt>
                <c:pt idx="1">
                  <c:v>75</c:v>
                </c:pt>
                <c:pt idx="2">
                  <c:v>66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3-6C47-B94B-8A8A7271A902}"/>
            </c:ext>
          </c:extLst>
        </c:ser>
        <c:ser>
          <c:idx val="1"/>
          <c:order val="1"/>
          <c:tx>
            <c:strRef>
              <c:f>Feuil3!$C$22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Feuil3!$A$23:$A$26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Feuil3!$C$23:$C$26</c:f>
              <c:numCache>
                <c:formatCode>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3-6C47-B94B-8A8A7271A902}"/>
            </c:ext>
          </c:extLst>
        </c:ser>
        <c:ser>
          <c:idx val="2"/>
          <c:order val="2"/>
          <c:tx>
            <c:strRef>
              <c:f>Feuil3!$D$22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Feuil3!$A$23:$A$26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Feuil3!$D$23:$D$26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3-6C47-B94B-8A8A7271A902}"/>
            </c:ext>
          </c:extLst>
        </c:ser>
        <c:ser>
          <c:idx val="3"/>
          <c:order val="3"/>
          <c:tx>
            <c:strRef>
              <c:f>Feuil3!$E$22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Feuil3!$A$23:$A$26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Feuil3!$E$23:$E$26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3-6C47-B94B-8A8A7271A902}"/>
            </c:ext>
          </c:extLst>
        </c:ser>
        <c:ser>
          <c:idx val="4"/>
          <c:order val="4"/>
          <c:tx>
            <c:strRef>
              <c:f>Feuil3!$F$22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Feuil3!$A$23:$A$26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Feuil3!$F$23:$F$26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3-6C47-B94B-8A8A7271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367167"/>
        <c:axId val="1168651791"/>
      </c:barChart>
      <c:catAx>
        <c:axId val="6313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8651791"/>
        <c:crosses val="autoZero"/>
        <c:auto val="1"/>
        <c:lblAlgn val="ctr"/>
        <c:lblOffset val="100"/>
        <c:noMultiLvlLbl val="0"/>
      </c:catAx>
      <c:valAx>
        <c:axId val="11686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3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Feuil3!$A$47:$A$50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Feuil3!$B$47:$B$50</c:f>
              <c:numCache>
                <c:formatCode>General</c:formatCode>
                <c:ptCount val="4"/>
                <c:pt idx="0">
                  <c:v>11</c:v>
                </c:pt>
                <c:pt idx="1">
                  <c:v>25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3F44-8B13-94EEC36168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Feuil3!$A$47:$A$50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Feuil3!$C$47:$C$50</c:f>
              <c:numCache>
                <c:formatCode>General</c:formatCode>
                <c:ptCount val="4"/>
                <c:pt idx="0">
                  <c:v>31</c:v>
                </c:pt>
                <c:pt idx="1">
                  <c:v>50</c:v>
                </c:pt>
                <c:pt idx="2">
                  <c:v>53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E-3F44-8B13-94EEC361687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Feuil3!$A$47:$A$50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Feuil3!$D$47:$D$50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E-3F44-8B13-94EEC361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075951"/>
        <c:axId val="1195451119"/>
      </c:barChart>
      <c:catAx>
        <c:axId val="11930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451119"/>
        <c:crosses val="autoZero"/>
        <c:auto val="1"/>
        <c:lblAlgn val="ctr"/>
        <c:lblOffset val="100"/>
        <c:noMultiLvlLbl val="0"/>
      </c:catAx>
      <c:valAx>
        <c:axId val="11954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0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 of titles in the 6 ELTEC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2-2E4A-BC88-BCC610332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2-2E4A-BC88-BCC610332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2-2E4A-BC88-BCC6103326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2-2E4A-BC88-BCC610332605}"/>
              </c:ext>
            </c:extLst>
          </c:dPt>
          <c:cat>
            <c:strRef>
              <c:f>All!$B$325:$B$328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All!$C$325:$C$328</c:f>
              <c:numCache>
                <c:formatCode>General</c:formatCode>
                <c:ptCount val="4"/>
                <c:pt idx="0">
                  <c:v>59</c:v>
                </c:pt>
                <c:pt idx="1">
                  <c:v>100</c:v>
                </c:pt>
                <c:pt idx="2">
                  <c:v>88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864A-BEF3-0B702A74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20</xdr:row>
      <xdr:rowOff>127000</xdr:rowOff>
    </xdr:from>
    <xdr:to>
      <xdr:col>14</xdr:col>
      <xdr:colOff>361950</xdr:colOff>
      <xdr:row>35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20414F-6B63-464E-ADAC-0841F7B7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996950</xdr:colOff>
      <xdr:row>38</xdr:row>
      <xdr:rowOff>177800</xdr:rowOff>
    </xdr:from>
    <xdr:to>
      <xdr:col>14</xdr:col>
      <xdr:colOff>349250</xdr:colOff>
      <xdr:row>53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EF3AB2-5B79-AE44-8C9B-2F79C568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</xdr:row>
      <xdr:rowOff>6350</xdr:rowOff>
    </xdr:from>
    <xdr:to>
      <xdr:col>7</xdr:col>
      <xdr:colOff>165100</xdr:colOff>
      <xdr:row>106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BD72F6-8F75-504F-81A3-AE606FBD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16</xdr:row>
      <xdr:rowOff>0</xdr:rowOff>
    </xdr:from>
    <xdr:to>
      <xdr:col>13</xdr:col>
      <xdr:colOff>641350</xdr:colOff>
      <xdr:row>30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23FF1D-FE38-A046-AF81-0D1FB565F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45</xdr:row>
      <xdr:rowOff>25400</xdr:rowOff>
    </xdr:from>
    <xdr:to>
      <xdr:col>10</xdr:col>
      <xdr:colOff>425450</xdr:colOff>
      <xdr:row>59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5318A5-DD91-7D4D-8ED0-8F33C227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331</xdr:row>
      <xdr:rowOff>50800</xdr:rowOff>
    </xdr:from>
    <xdr:to>
      <xdr:col>6</xdr:col>
      <xdr:colOff>438150</xdr:colOff>
      <xdr:row>345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C5FE97-A6B4-6F44-8F91-CB524062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6.42176203704" createdVersion="6" refreshedVersion="6" minRefreshableVersion="3" recordCount="81" xr:uid="{A6D4F108-DF46-2042-A9F4-D65CC2A8B5A2}">
  <cacheSource type="worksheet">
    <worksheetSource ref="B3:M84" sheet="Annotation2"/>
  </cacheSource>
  <cacheFields count="12">
    <cacheField name="Words" numFmtId="0">
      <sharedItems containsSemiMixedTypes="0" containsString="0" containsNumber="1" containsInteger="1" minValue="10455" maxValue="269763"/>
    </cacheField>
    <cacheField name="(Size)" numFmtId="0">
      <sharedItems/>
    </cacheField>
    <cacheField name="Time period" numFmtId="0">
      <sharedItems count="4">
        <s v="T2"/>
        <s v="T3"/>
        <s v="T4"/>
        <s v="T1"/>
      </sharedItems>
    </cacheField>
    <cacheField name="Date (Slot)" numFmtId="0">
      <sharedItems/>
    </cacheField>
    <cacheField name="Title" numFmtId="0">
      <sharedItems/>
    </cacheField>
    <cacheField name="Author" numFmtId="0">
      <sharedItems/>
    </cacheField>
    <cacheField name="Sex" numFmtId="0">
      <sharedItems/>
    </cacheField>
    <cacheField name="Reference" numFmtId="0">
      <sharedItems count="12">
        <s v="PLA, CHAR"/>
        <s v="CHAR"/>
        <s v="PLA"/>
        <s v="ACT, PLA"/>
        <s v="OTHER"/>
        <s v="CHAR, OTHER"/>
        <s v="ACT"/>
        <s v="PER"/>
        <s v="CHAR, ACT"/>
        <s v="CHAR, PER"/>
        <s v="CHAR, ACT, PLA"/>
        <s v="ACT, PER, CHAR, PLA"/>
      </sharedItems>
    </cacheField>
    <cacheField name="Nombre" numFmtId="0">
      <sharedItems count="3">
        <s v="SG"/>
        <s v="PL"/>
        <s v="SO"/>
      </sharedItems>
    </cacheField>
    <cacheField name="NP" numFmtId="0">
      <sharedItems count="3">
        <s v="NO"/>
        <s v="YES"/>
        <s v="SO"/>
      </sharedItems>
    </cacheField>
    <cacheField name="Narrator" numFmtId="0">
      <sharedItems containsBlank="1"/>
    </cacheField>
    <cacheField name="person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721259606478" createdVersion="6" refreshedVersion="6" minRefreshableVersion="3" recordCount="321" xr:uid="{A6A155F0-3745-BB48-9E84-4E2191615175}">
  <cacheSource type="worksheet">
    <worksheetSource ref="A1:M322" sheet="All"/>
  </cacheSource>
  <cacheFields count="13">
    <cacheField name="Identifier" numFmtId="0">
      <sharedItems/>
    </cacheField>
    <cacheField name="Words" numFmtId="0">
      <sharedItems containsSemiMixedTypes="0" containsString="0" containsNumber="1" containsInteger="1" minValue="8031" maxValue="839895"/>
    </cacheField>
    <cacheField name="(Size)" numFmtId="0">
      <sharedItems/>
    </cacheField>
    <cacheField name="Time period" numFmtId="0">
      <sharedItems count="4">
        <s v="T2"/>
        <s v="T3"/>
        <s v="T4"/>
        <s v="T1"/>
      </sharedItems>
    </cacheField>
    <cacheField name="Date (Slot)" numFmtId="0">
      <sharedItems/>
    </cacheField>
    <cacheField name="Title" numFmtId="0">
      <sharedItems/>
    </cacheField>
    <cacheField name="Author" numFmtId="0">
      <sharedItems/>
    </cacheField>
    <cacheField name="Sex" numFmtId="0">
      <sharedItems/>
    </cacheField>
    <cacheField name="Reference" numFmtId="0">
      <sharedItems count="28">
        <s v="PLA, CHAR"/>
        <s v="CHAR"/>
        <s v="PLA"/>
        <s v="ACT, PLA"/>
        <s v="OTHER"/>
        <s v="CHAR, OTHER"/>
        <s v="ACT"/>
        <s v="PER"/>
        <s v="CHAR, ACT"/>
        <s v="CHAR, PER"/>
        <s v="CHAR, ACT, PLA"/>
        <s v="ACT, PER, CHAR, PLA"/>
        <s v="CHAR, ACT, PER"/>
        <s v="CHAR, PLA"/>
        <s v="ACT, CHAR"/>
        <s v="OTHER, CHAR"/>
        <s v="OTHER, PER"/>
        <s v="PER, PLA"/>
        <s v="ACT, PER, PLA"/>
        <s v="OTHER, PLA"/>
        <s v="CHAR, OTHER, PLA"/>
        <s v="PER, ACT, OTHER"/>
        <s v="PER, ACT, CHAR"/>
        <s v="ACT, PER"/>
        <s v="PLA, OTHER"/>
        <s v="ACT, PER, CHAR"/>
        <s v="CHAR, PLA, PER"/>
        <s v="ACT,CHAR"/>
      </sharedItems>
    </cacheField>
    <cacheField name="Nombre" numFmtId="0">
      <sharedItems count="3">
        <s v="SG"/>
        <s v="PL"/>
        <s v="SO"/>
      </sharedItems>
    </cacheField>
    <cacheField name="NP" numFmtId="0">
      <sharedItems count="3">
        <s v="NO"/>
        <s v="YES"/>
        <s v="SO"/>
      </sharedItems>
    </cacheField>
    <cacheField name="Narrator" numFmtId="0">
      <sharedItems containsBlank="1"/>
    </cacheField>
    <cacheField name="personStatus" numFmtId="0">
      <sharedItems count="110">
        <s v="no"/>
        <s v="Païenne"/>
        <s v="captain"/>
        <s v="cousin"/>
        <s v="curé"/>
        <s v="petite"/>
        <s v="pupille"/>
        <s v="cavalier"/>
        <s v="madame"/>
        <s v="sœur"/>
        <s v="princesses"/>
        <s v="Monsieur"/>
        <s v="colporteur"/>
        <s v="filles"/>
        <s v="mère"/>
        <s v="amie"/>
        <s v="esclave"/>
        <s v="milliardaires"/>
        <s v="frère"/>
        <s v="famille"/>
        <s v="abbé"/>
        <s v="maréchale"/>
        <s v="marchand"/>
        <s v="baronne"/>
        <s v="marquise"/>
        <s v="mexicaine"/>
        <s v="maris"/>
        <s v="mademoiselle"/>
        <s v="compagnon"/>
        <s v="capitaine"/>
        <s v="pupilas"/>
        <s v="monge"/>
        <s v="cura"/>
        <s v="familia"/>
        <s v="padre"/>
        <s v="martyr"/>
        <s v="Brasileiro"/>
        <s v="pobres"/>
        <s v="fidalgos"/>
        <s v="engomadeira"/>
        <s v="presbitero"/>
        <s v="filha"/>
        <s v="senhora viscondessa"/>
        <s v="Christão"/>
        <s v="transviado"/>
        <s v="filhos"/>
        <s v="conde"/>
        <s v="exilado"/>
        <s v="divorciada"/>
        <s v="Galego"/>
        <s v="engeitado"/>
        <s v="ermida"/>
        <s v="selvagens"/>
        <s v="mestre"/>
        <s v="cartuxo"/>
        <s v="Barão"/>
        <s v="Dr."/>
        <s v="rainha"/>
        <s v="condessa"/>
        <s v="marquesa"/>
        <s v="soldado"/>
        <s v="volontario"/>
        <s v="viceré"/>
        <s v="marito"/>
        <s v="scapigliatura"/>
        <s v="italiano"/>
        <s v="regina"/>
        <s v="señor "/>
        <s v="infanta, doña "/>
        <s v="servilón, liberalito"/>
        <s v="caballeros "/>
        <s v="cortesano "/>
        <s v="rey"/>
        <s v="casadas"/>
        <s v=" haiducul"/>
        <s v="haiducul"/>
        <s v="căpitan"/>
        <s v="zapciu"/>
        <s v="haiduci"/>
        <s v="vlăsia,ciocoii "/>
        <s v="Don Juan"/>
        <s v="rabinului"/>
        <s v="haiducul "/>
        <s v="tîlharul "/>
        <s v="pandurul"/>
        <s v="haiduc"/>
        <s v="mother, daughter"/>
        <s v="hero"/>
        <s v="son"/>
        <s v="tutor"/>
        <s v="heir"/>
        <s v="warden"/>
        <s v="wife"/>
        <s v="weaver"/>
        <s v="lady"/>
        <s v="maid, mistress"/>
        <s v="sons"/>
        <s v="father"/>
        <s v="miss"/>
        <s v="major"/>
        <s v="prophet"/>
        <s v="convict"/>
        <s v="woman"/>
        <s v="daughters"/>
        <s v="lord"/>
        <s v="hosts, lord"/>
        <s v="comrade"/>
        <s v="man"/>
        <s v="fiend"/>
        <s v="englishm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21777"/>
    <s v="(short)"/>
    <x v="0"/>
    <s v="1868 (T2)"/>
    <s v="Mon Village"/>
    <s v="Adam, Juliette (1836-1936)"/>
    <s v="F"/>
    <x v="0"/>
    <x v="0"/>
    <x v="0"/>
    <s v="YES"/>
    <s v="no"/>
  </r>
  <r>
    <n v="28266"/>
    <s v="(short)"/>
    <x v="1"/>
    <s v="1883 (T3)"/>
    <s v="Païenne"/>
    <s v="Adam, Juliette (1836-1936)"/>
    <s v="F"/>
    <x v="1"/>
    <x v="0"/>
    <x v="0"/>
    <s v="NO"/>
    <s v="Païenne"/>
  </r>
  <r>
    <n v="35659"/>
    <s v="(short)"/>
    <x v="2"/>
    <s v="1910 (T4)"/>
    <s v="Marie-Claire"/>
    <s v="Audoux, Marguerite (1863-1937)"/>
    <s v="F"/>
    <x v="1"/>
    <x v="0"/>
    <x v="1"/>
    <m/>
    <s v="no"/>
  </r>
  <r>
    <n v="90166"/>
    <s v="(medium)"/>
    <x v="3"/>
    <s v="1858 (T1)"/>
    <s v="Les Trappeurs de l'Arkansas"/>
    <s v="Aimard, Gustave (1818-1883)"/>
    <s v="M"/>
    <x v="0"/>
    <x v="1"/>
    <x v="0"/>
    <s v="NO"/>
    <s v="no"/>
  </r>
  <r>
    <n v="139255"/>
    <s v="(long)"/>
    <x v="0"/>
    <s v="1874 (T2)"/>
    <s v="Belle rivière"/>
    <s v="Aimard, Gustave (1818-1883)"/>
    <s v="M"/>
    <x v="2"/>
    <x v="2"/>
    <x v="2"/>
    <s v="NO"/>
    <s v="no"/>
  </r>
  <r>
    <n v="38400"/>
    <s v="(short)"/>
    <x v="2"/>
    <s v="1902 (T4)"/>
    <s v="Le Captain Cap"/>
    <s v="Allais, Alphone (1829-1871)"/>
    <s v="M"/>
    <x v="1"/>
    <x v="0"/>
    <x v="1"/>
    <s v="NO"/>
    <s v="captain"/>
  </r>
  <r>
    <n v="42271"/>
    <s v="(short)"/>
    <x v="3"/>
    <s v="1842 (T1)"/>
    <s v="Albert Savarus"/>
    <s v="Balzac, Honoré de (1799-1850)"/>
    <s v="M"/>
    <x v="1"/>
    <x v="0"/>
    <x v="1"/>
    <s v="NO"/>
    <s v="no"/>
  </r>
  <r>
    <n v="111047"/>
    <s v="(long)"/>
    <x v="3"/>
    <s v="1847 (T1)"/>
    <s v="Le cousin Pons"/>
    <s v="Balzac, Honoré de (1799-1850)"/>
    <s v="M"/>
    <x v="1"/>
    <x v="0"/>
    <x v="1"/>
    <s v="NO"/>
    <s v="cousin"/>
  </r>
  <r>
    <n v="93200"/>
    <s v="(medium)"/>
    <x v="3"/>
    <s v="1841 (T1)"/>
    <s v="Le curé de village"/>
    <s v="Balzac, Honoré de (1799-1850)"/>
    <s v="M"/>
    <x v="0"/>
    <x v="0"/>
    <x v="0"/>
    <s v="NO"/>
    <s v="curé"/>
  </r>
  <r>
    <n v="93657"/>
    <s v="(medium)"/>
    <x v="1"/>
    <s v="1881 (T3)"/>
    <s v="Le crime de l'omnibus"/>
    <s v="Boisgobey, Fortuné du (1821-1891)"/>
    <s v="M"/>
    <x v="3"/>
    <x v="2"/>
    <x v="2"/>
    <s v="NO"/>
    <s v="no"/>
  </r>
  <r>
    <n v="104131"/>
    <s v="(long)"/>
    <x v="1"/>
    <s v="1886 (T3)"/>
    <s v="Rubis sur l'ongle"/>
    <s v="Boisgobey, Fortuné du (1821-1891)"/>
    <s v="M"/>
    <x v="4"/>
    <x v="2"/>
    <x v="2"/>
    <s v="NO"/>
    <s v="no"/>
  </r>
  <r>
    <n v="50316"/>
    <s v="(medium)"/>
    <x v="3"/>
    <s v="1852 (T1)"/>
    <s v="La petite Jeanne ou le devoir. Livre de lecture courante spécialement destiné aux écoles primaires de filles"/>
    <s v="Carraud, Zulma (1796-1889)"/>
    <s v="F"/>
    <x v="1"/>
    <x v="0"/>
    <x v="1"/>
    <s v="YES"/>
    <s v="petite"/>
  </r>
  <r>
    <n v="44767"/>
    <s v="(medium) !!"/>
    <x v="3"/>
    <s v="1843 (T1)"/>
    <s v="Le château de Pinon"/>
    <s v="Comtesse Dash [Gabrielle Anna de Cisternes de Courtiras, vicomtesse de Saint-Mars] (1804-1872)"/>
    <s v="F"/>
    <x v="2"/>
    <x v="2"/>
    <x v="2"/>
    <s v="NO"/>
    <s v="no"/>
  </r>
  <r>
    <n v="87744"/>
    <s v="(medium)"/>
    <x v="0"/>
    <s v="1867 (T2)"/>
    <s v="Le petit chose. Histoire d'un enfant"/>
    <s v="Daudet, Alphonse (1840-1897)"/>
    <s v="M"/>
    <x v="1"/>
    <x v="0"/>
    <x v="0"/>
    <s v="YES"/>
    <s v="no"/>
  </r>
  <r>
    <n v="85692"/>
    <s v="(medium)"/>
    <x v="1"/>
    <s v="1881 (T3)"/>
    <s v="Numa Roumestan: mœurs parisiennes"/>
    <s v="Daudet, Alphonse (1840-1897)"/>
    <s v="M"/>
    <x v="5"/>
    <x v="0"/>
    <x v="1"/>
    <s v="YES"/>
    <s v="no"/>
  </r>
  <r>
    <n v="59906"/>
    <s v="(medium)"/>
    <x v="2"/>
    <s v="1910 (T4)"/>
    <s v="Comme tout le monde"/>
    <s v="Delarue-Mardrus, Lucie (1874-1945)"/>
    <s v="F"/>
    <x v="4"/>
    <x v="2"/>
    <x v="2"/>
    <s v="NO"/>
    <s v="no"/>
  </r>
  <r>
    <n v="50336"/>
    <s v="(medium)"/>
    <x v="1"/>
    <s v="1890 (T3)"/>
    <s v="Une pupille gênante"/>
    <s v="Dombre, Roger [Marguerite Sisson / Marguerite Ligeron] (1859-1914)"/>
    <s v="F"/>
    <x v="1"/>
    <x v="0"/>
    <x v="0"/>
    <s v="NO"/>
    <s v="pupille"/>
  </r>
  <r>
    <n v="24998"/>
    <s v="(short)"/>
    <x v="1"/>
    <s v="1889 (T3)"/>
    <s v="Folla"/>
    <s v="Dombre, Roger [Marguerite Sisson / Marguerite Ligeron] (1859-1914)"/>
    <s v="F"/>
    <x v="1"/>
    <x v="0"/>
    <x v="1"/>
    <s v="NO"/>
    <s v="no"/>
  </r>
  <r>
    <n v="136999"/>
    <s v="(long)"/>
    <x v="0"/>
    <s v="1868 (T2)"/>
    <s v="Le Cavalier Fortune"/>
    <s v="Féval, Paul Henri Corentin [dit Paul Féval père] (1816-1887)"/>
    <s v="M"/>
    <x v="1"/>
    <x v="0"/>
    <x v="1"/>
    <s v="NO"/>
    <s v="cavalier"/>
  </r>
  <r>
    <n v="103086"/>
    <s v="(long)"/>
    <x v="3"/>
    <s v="1857 (T1)"/>
    <s v="Les Errants de nuit"/>
    <s v="Féval, Paul Henri Corentin [dit Paul Féval père] (1816-1887)"/>
    <s v="M"/>
    <x v="1"/>
    <x v="1"/>
    <x v="0"/>
    <s v="NO"/>
    <s v="no"/>
  </r>
  <r>
    <n v="80151"/>
    <s v="(medium)"/>
    <x v="3"/>
    <s v="1843 (T1)"/>
    <s v="le Loup blanc"/>
    <s v="Féval, Paul Henri Corentin [dit Paul Féval père] (1816-1887)"/>
    <s v="M"/>
    <x v="1"/>
    <x v="0"/>
    <x v="0"/>
    <s v="NO"/>
    <s v="no"/>
  </r>
  <r>
    <n v="149810"/>
    <s v="(long)"/>
    <x v="0"/>
    <s v="1869 (T2)"/>
    <s v="L'Éducation sentimentale"/>
    <s v="Flaubert, Gustave (1821-1880)"/>
    <s v="M"/>
    <x v="6"/>
    <x v="2"/>
    <x v="2"/>
    <s v="NO"/>
    <s v="no"/>
  </r>
  <r>
    <n v="120122"/>
    <s v="(long)"/>
    <x v="3"/>
    <s v="1857 (T1)"/>
    <s v="Madame Bovary"/>
    <s v="Flaubert, Gustave (1821-1880)"/>
    <s v="M"/>
    <x v="1"/>
    <x v="0"/>
    <x v="1"/>
    <s v="NO"/>
    <s v="madame"/>
  </r>
  <r>
    <n v="105395"/>
    <s v="(long)"/>
    <x v="0"/>
    <s v="1862 (T2)"/>
    <s v="Salammbô"/>
    <s v="Flaubert, Gustave (1821-1880)"/>
    <s v="M"/>
    <x v="1"/>
    <x v="0"/>
    <x v="1"/>
    <s v="NO"/>
    <s v="no"/>
  </r>
  <r>
    <n v="35076"/>
    <s v="(short)"/>
    <x v="0"/>
    <s v="1877 (T2)"/>
    <s v="Un enfant gâté"/>
    <s v="Fleuriot, Zénaïde (1829-1890)"/>
    <s v="F"/>
    <x v="1"/>
    <x v="0"/>
    <x v="0"/>
    <s v="NO"/>
    <s v="no"/>
  </r>
  <r>
    <n v="38021"/>
    <s v="(short)"/>
    <x v="0"/>
    <s v="1874 (T2)"/>
    <s v="En congé"/>
    <s v="Fleuriot, Zénaïde (1829-1890)"/>
    <s v="F"/>
    <x v="7"/>
    <x v="2"/>
    <x v="2"/>
    <s v="NO"/>
    <s v="no"/>
  </r>
  <r>
    <n v="64184"/>
    <s v="(medium)"/>
    <x v="1"/>
    <s v="1881 (T3)"/>
    <s v="Alberte"/>
    <s v="Fleuriot, Zénaïde (1829-1890)"/>
    <s v="F"/>
    <x v="1"/>
    <x v="0"/>
    <x v="1"/>
    <s v="NO"/>
    <s v="no"/>
  </r>
  <r>
    <n v="67177"/>
    <s v="(medium)"/>
    <x v="2"/>
    <s v="1912 (T4)"/>
    <s v="Les dieux ont soif"/>
    <s v="France, Anatole (1844-1924)"/>
    <s v="M"/>
    <x v="1"/>
    <x v="1"/>
    <x v="0"/>
    <s v="NO"/>
    <s v="no"/>
  </r>
  <r>
    <n v="104043"/>
    <s v="(medium) !!"/>
    <x v="1"/>
    <s v="1887 (T3)"/>
    <s v="La Sœur du Soleil"/>
    <s v="Gautier, Judith (1845-1917)"/>
    <s v="F"/>
    <x v="1"/>
    <x v="0"/>
    <x v="0"/>
    <s v="NO"/>
    <s v="sœur"/>
  </r>
  <r>
    <n v="50150"/>
    <s v="(medium)"/>
    <x v="1"/>
    <s v="1893 (T3)"/>
    <s v="Fleurs d'Orient"/>
    <s v="Gautier, Judith (1845-1917)"/>
    <s v="F"/>
    <x v="2"/>
    <x v="2"/>
    <x v="2"/>
    <s v="NO"/>
    <s v="no"/>
  </r>
  <r>
    <n v="28724"/>
    <s v="(short)"/>
    <x v="2"/>
    <s v="1900 (T4)"/>
    <s v="Les Princesses d'Amour (courtisanes japonaises"/>
    <s v="Gautier, Judith (1845-1917)"/>
    <s v="F"/>
    <x v="1"/>
    <x v="1"/>
    <x v="0"/>
    <s v="YES"/>
    <s v="princesses"/>
  </r>
  <r>
    <n v="38915"/>
    <s v="(short)"/>
    <x v="3"/>
    <s v="1847 (T1)"/>
    <s v="Militona"/>
    <s v="Gautier, Théophile (1800-1872)"/>
    <s v="M"/>
    <x v="1"/>
    <x v="0"/>
    <x v="1"/>
    <s v="NO"/>
    <s v="no"/>
  </r>
  <r>
    <n v="45141"/>
    <s v="(short)"/>
    <x v="3"/>
    <s v="1857 (T1)"/>
    <s v="Le roman de la momie"/>
    <s v="Gautier, Théophile (1800-1872)"/>
    <s v="M"/>
    <x v="1"/>
    <x v="0"/>
    <x v="0"/>
    <s v="YES"/>
    <s v="no"/>
  </r>
  <r>
    <n v="188985"/>
    <s v="(long)"/>
    <x v="3"/>
    <s v="1844 (T1)"/>
    <s v="Ellenore"/>
    <s v="Gay, Marie Françoise Sophie (1776-1852)"/>
    <s v="F"/>
    <x v="1"/>
    <x v="0"/>
    <x v="1"/>
    <s v="NO"/>
    <s v="no"/>
  </r>
  <r>
    <n v="127326"/>
    <s v="(long)"/>
    <x v="0"/>
    <s v="1866 (T2)"/>
    <s v="Le crime d'Orcival"/>
    <s v="Gaboriau, Émile (1832-1873)"/>
    <s v="M"/>
    <x v="3"/>
    <x v="2"/>
    <x v="2"/>
    <s v="NO"/>
    <s v="no"/>
  </r>
  <r>
    <n v="269763"/>
    <s v="(long)"/>
    <x v="0"/>
    <s v="1869 (T2)"/>
    <s v="Monsieur Lecoq"/>
    <s v="Gaboriau, Émile (1832-1873)"/>
    <s v="M"/>
    <x v="1"/>
    <x v="0"/>
    <x v="1"/>
    <s v="NO"/>
    <s v="Monsieur"/>
  </r>
  <r>
    <n v="34567"/>
    <s v="(short)"/>
    <x v="0"/>
    <s v="1912 (T2)"/>
    <s v="Vers le pôle en aéroplane"/>
    <s v="Gilbert, Jehan (1880-1940)"/>
    <s v="M"/>
    <x v="3"/>
    <x v="2"/>
    <x v="2"/>
    <s v="NO"/>
    <s v="no"/>
  </r>
  <r>
    <n v="68770"/>
    <s v="(medium)"/>
    <x v="3"/>
    <s v="1852 (T1)"/>
    <s v="Marguerite, ou Deux amours"/>
    <s v="Girardin, Delphine de [Delphine Gay] (1804-1855)"/>
    <s v="F"/>
    <x v="8"/>
    <x v="0"/>
    <x v="1"/>
    <s v="YES"/>
    <s v="no"/>
  </r>
  <r>
    <n v="45701"/>
    <s v="(short)"/>
    <x v="1"/>
    <s v="1888 (T3)"/>
    <s v="Quand je serai grande"/>
    <s v="Gouraud, Julie [Louise d'Aulnay] (1810-1891)"/>
    <s v="M"/>
    <x v="9"/>
    <x v="0"/>
    <x v="0"/>
    <s v="YES"/>
    <s v="no"/>
  </r>
  <r>
    <n v="43343"/>
    <s v="(short)"/>
    <x v="0"/>
    <s v="1867 (T2)"/>
    <s v="Le petit colporteur"/>
    <s v="Gouraud, Julie [Louise d'Aulnay] (1810-1891)"/>
    <s v="M"/>
    <x v="1"/>
    <x v="0"/>
    <x v="0"/>
    <s v="NO"/>
    <s v="colporteur"/>
  </r>
  <r>
    <n v="45439"/>
    <s v="(short)"/>
    <x v="0"/>
    <s v="1876 (T2)"/>
    <s v="Les Filles du professeur"/>
    <s v="Gouraud, Julie [Louise d'Aulnay] (1810-1891)"/>
    <s v="M"/>
    <x v="1"/>
    <x v="1"/>
    <x v="0"/>
    <s v="NO"/>
    <s v="filles"/>
  </r>
  <r>
    <n v="56950"/>
    <s v="(medium)"/>
    <x v="1"/>
    <s v="1888 (T3)"/>
    <s v="La seconde mère"/>
    <s v="Gréville, Henry [Alice Marie Céleste Fleury, dite Durand] (1842-1902)"/>
    <s v="F"/>
    <x v="1"/>
    <x v="0"/>
    <x v="0"/>
    <s v="NO"/>
    <s v="mère"/>
  </r>
  <r>
    <n v="10562"/>
    <s v="(short)"/>
    <x v="0"/>
    <s v="1878 (T2)"/>
    <s v="L’amie"/>
    <s v="Gréville, Henry [Alice Marie Céleste Fleury, dite Durand] (1842-1902)"/>
    <s v="F"/>
    <x v="1"/>
    <x v="0"/>
    <x v="0"/>
    <s v="NO"/>
    <s v="amie"/>
  </r>
  <r>
    <n v="10455"/>
    <s v="(short)"/>
    <x v="0"/>
    <s v="1878 (T2)"/>
    <s v="Ariadne"/>
    <s v="Gréville, Henry [Alice Marie Céleste Fleury, dite Durand] (1842-1902)"/>
    <s v="F"/>
    <x v="1"/>
    <x v="0"/>
    <x v="1"/>
    <s v="NO"/>
    <s v="no"/>
  </r>
  <r>
    <n v="25038"/>
    <s v="(short)"/>
    <x v="2"/>
    <s v="1904 (T4)"/>
    <s v="L'Esclave amoureuse"/>
    <s v="Le Rouge, Gustave (1867-1938)"/>
    <s v="M"/>
    <x v="1"/>
    <x v="0"/>
    <x v="0"/>
    <s v="NO"/>
    <s v="esclave"/>
  </r>
  <r>
    <n v="76669"/>
    <s v="(medium)"/>
    <x v="2"/>
    <s v="1900 (T4)"/>
    <s v="La Conspiration des Milliardaires"/>
    <s v="Le Rouge, Gustave (1867-1938)"/>
    <s v="M"/>
    <x v="8"/>
    <x v="1"/>
    <x v="0"/>
    <s v="NO"/>
    <s v="milliardaires"/>
  </r>
  <r>
    <n v="73698"/>
    <s v="(medium)"/>
    <x v="1"/>
    <s v="1883 (T3)"/>
    <s v="Mon frère Yves"/>
    <s v="Loti, Pierre (1850-1923)"/>
    <s v="M"/>
    <x v="1"/>
    <x v="1"/>
    <x v="1"/>
    <s v="YES"/>
    <s v="frère"/>
  </r>
  <r>
    <n v="57948"/>
    <s v="(medium)"/>
    <x v="1"/>
    <s v="1897 (T3)"/>
    <s v="Ramuntcho"/>
    <s v="Loti, Pierre (1850-1923)"/>
    <s v="M"/>
    <x v="1"/>
    <x v="0"/>
    <x v="1"/>
    <s v="NO"/>
    <s v="no"/>
  </r>
  <r>
    <n v="70236"/>
    <s v="(medium)"/>
    <x v="0"/>
    <s v="1869 (T2)"/>
    <s v="Romain Kalbris"/>
    <s v="Malot, Hector (1830-1907)"/>
    <s v="M"/>
    <x v="1"/>
    <x v="0"/>
    <x v="1"/>
    <s v="NO"/>
    <s v="no"/>
  </r>
  <r>
    <n v="123735"/>
    <s v="(long)"/>
    <x v="0"/>
    <s v="1878 (T2)"/>
    <s v="Sans famille"/>
    <s v="Malot, Hector (1830-1907)"/>
    <s v="M"/>
    <x v="1"/>
    <x v="1"/>
    <x v="0"/>
    <s v="NO"/>
    <s v="famille"/>
  </r>
  <r>
    <n v="101840"/>
    <s v="(long)"/>
    <x v="1"/>
    <s v="1888 (T3)"/>
    <s v="Conscience"/>
    <s v="Malot, Hector (1830-1907)"/>
    <s v="M"/>
    <x v="4"/>
    <x v="2"/>
    <x v="2"/>
    <s v="NO"/>
    <s v="no"/>
  </r>
  <r>
    <n v="111187"/>
    <s v="(long)"/>
    <x v="1"/>
    <s v="1885 (T3)"/>
    <s v="Bel-Ami"/>
    <s v="Maupassant, Guy de (1850-1893)"/>
    <s v="M"/>
    <x v="1"/>
    <x v="0"/>
    <x v="1"/>
    <s v="NO"/>
    <s v="no"/>
  </r>
  <r>
    <n v="77338"/>
    <s v="(medium)"/>
    <x v="1"/>
    <s v="1883 (T3)"/>
    <s v="Une Vie"/>
    <s v="Maupassant, Guy de (1850-1893)"/>
    <s v="M"/>
    <x v="7"/>
    <x v="2"/>
    <x v="2"/>
    <s v="NO"/>
    <s v="no"/>
  </r>
  <r>
    <n v="78132"/>
    <s v="(medium)"/>
    <x v="1"/>
    <s v="1888 (T3)"/>
    <s v="L'abbé Jules"/>
    <s v="Mirbeau, Octave (1848-1917)"/>
    <s v="M"/>
    <x v="1"/>
    <x v="0"/>
    <x v="1"/>
    <s v="NO"/>
    <s v="abbé"/>
  </r>
  <r>
    <n v="60935"/>
    <s v="(medium)"/>
    <x v="1"/>
    <s v="1883 (T3)"/>
    <s v="La Maréchale"/>
    <s v="Mirbeau, Octave (1848-1917)"/>
    <s v="M"/>
    <x v="1"/>
    <x v="0"/>
    <x v="0"/>
    <s v="NO"/>
    <s v="maréchale"/>
  </r>
  <r>
    <n v="54730"/>
    <s v="(medium)"/>
    <x v="2"/>
    <s v="1903 (T4)"/>
    <s v="La nouvelle espérance"/>
    <s v="Noailles, Anna de (1876-1933)"/>
    <s v="F"/>
    <x v="4"/>
    <x v="2"/>
    <x v="2"/>
    <s v="NO"/>
    <s v="no"/>
  </r>
  <r>
    <n v="115269"/>
    <s v="(long)"/>
    <x v="1"/>
    <s v="1885 (T3)"/>
    <s v="La Grande Marnière"/>
    <s v="Ohnet, Georges (1848-1918)"/>
    <s v="M"/>
    <x v="2"/>
    <x v="2"/>
    <x v="2"/>
    <s v="NO"/>
    <s v="no"/>
  </r>
  <r>
    <n v="53382"/>
    <s v="(medium)"/>
    <x v="1"/>
    <s v="1890 (T3)"/>
    <s v="L'Âme de Pierre"/>
    <s v="Ohnet, Georges (1848-1918)"/>
    <s v="M"/>
    <x v="1"/>
    <x v="0"/>
    <x v="0"/>
    <s v="NO"/>
    <s v="no"/>
  </r>
  <r>
    <n v="50561"/>
    <s v="(medium)"/>
    <x v="1"/>
    <s v="1892 (T3)"/>
    <s v="Le Marchand de Poison"/>
    <s v="Ohnet, Georges (1848-1918)"/>
    <s v="M"/>
    <x v="1"/>
    <x v="0"/>
    <x v="0"/>
    <s v="NO"/>
    <s v="marchand"/>
  </r>
  <r>
    <n v="61779"/>
    <s v="(medium)"/>
    <x v="3"/>
    <s v="1852 (T1)"/>
    <s v="La baronne trépassée"/>
    <s v="Ponson du Terrail, Pierre Alexis (1829-1871)"/>
    <s v="M"/>
    <x v="1"/>
    <x v="0"/>
    <x v="0"/>
    <s v="NO"/>
    <s v="baronne"/>
  </r>
  <r>
    <n v="173240"/>
    <s v="(long)"/>
    <x v="0"/>
    <s v="1866 (T2)"/>
    <s v="La résurrection de Rocambole"/>
    <s v="Ponson du Terrail, Pierre Alexis (1829-1871)"/>
    <s v="M"/>
    <x v="8"/>
    <x v="0"/>
    <x v="1"/>
    <s v="NO"/>
    <s v="no"/>
  </r>
  <r>
    <n v="85847"/>
    <s v="(medium)"/>
    <x v="1"/>
    <s v="1887 (T3)"/>
    <s v="La Marquise de Sade"/>
    <s v="Rachilde [Marguerite Vallette-Eymery] (1860-1953)"/>
    <s v="F"/>
    <x v="1"/>
    <x v="0"/>
    <x v="1"/>
    <s v="NO"/>
    <s v="marquise"/>
  </r>
  <r>
    <n v="38584"/>
    <s v="(short)"/>
    <x v="1"/>
    <s v="1884 (T3)"/>
    <s v="Monsieur Vénus"/>
    <s v="Rachilde [Marguerite Vallette-Eymery] (1860-1953)"/>
    <s v="F"/>
    <x v="1"/>
    <x v="0"/>
    <x v="1"/>
    <s v="NO"/>
    <s v="Monsieur"/>
  </r>
  <r>
    <n v="56517"/>
    <s v="(medium)"/>
    <x v="0"/>
    <s v="1866 (T2)"/>
    <s v="La Mexicaine. Troisième partie du Piège aux maris"/>
    <s v="Rattazzi, Marie [Marie-Lætitia Bonaparte-Wyse] (1831-1902)"/>
    <s v="F"/>
    <x v="1"/>
    <x v="1"/>
    <x v="0"/>
    <s v="YES"/>
    <s v="mexicaine"/>
  </r>
  <r>
    <n v="53880"/>
    <s v="(medium)"/>
    <x v="0"/>
    <s v="1865 (T2)"/>
    <s v="Le piège aux maris"/>
    <s v="Rattazzi, Marie [Marie-Lætitia Bonaparte-Wyse] (1831-1902)"/>
    <s v="F"/>
    <x v="8"/>
    <x v="1"/>
    <x v="0"/>
    <s v="NO"/>
    <s v="maris"/>
  </r>
  <r>
    <n v="36880"/>
    <s v="(short)"/>
    <x v="3"/>
    <s v="1855 (T1)"/>
    <s v="Mademoiselle de Malepeire"/>
    <s v="Reybaud, Fanny [Hippolyte Arnaud] (1802-1871)"/>
    <s v="F"/>
    <x v="1"/>
    <x v="0"/>
    <x v="1"/>
    <s v="NO"/>
    <s v="mademoiselle"/>
  </r>
  <r>
    <n v="181506"/>
    <s v="(long)"/>
    <x v="2"/>
    <s v="1913 (T4)"/>
    <s v="Du côté de chez Swann"/>
    <s v="Proust, Marcel (1871-1922)"/>
    <s v="M"/>
    <x v="0"/>
    <x v="0"/>
    <x v="1"/>
    <s v="NO"/>
    <s v="no"/>
  </r>
  <r>
    <n v="101840"/>
    <s v="(long)"/>
    <x v="0"/>
    <s v="1872 (T2)"/>
    <s v="Nanon"/>
    <s v="Sand, George [Amantine Lucile Aurore Dupin] (1804-1876)"/>
    <s v="F"/>
    <x v="1"/>
    <x v="0"/>
    <x v="1"/>
    <s v="NO"/>
    <s v="no"/>
  </r>
  <r>
    <n v="88165"/>
    <s v="(medium)"/>
    <x v="0"/>
    <s v="1866 (T2)"/>
    <s v="Le dernier amour"/>
    <s v="Sand, George [Amantine Lucile Aurore Dupin] (1804-1876)"/>
    <s v="F"/>
    <x v="6"/>
    <x v="2"/>
    <x v="2"/>
    <s v="NO"/>
    <s v="no"/>
  </r>
  <r>
    <n v="89027"/>
    <s v="(medium)"/>
    <x v="3"/>
    <s v="1840 (T1)"/>
    <s v="Le Compagnon du Tour de France"/>
    <s v="Sand, George [Amantine Lucile Aurore Dupin] (1804-1876)"/>
    <s v="F"/>
    <x v="10"/>
    <x v="0"/>
    <x v="0"/>
    <s v="NO"/>
    <s v="compagnon"/>
  </r>
  <r>
    <n v="15058"/>
    <s v="(short)"/>
    <x v="3"/>
    <s v="1843 (T1)"/>
    <s v="Hervé"/>
    <s v="Stern, Daniel [Marie d'Agoult] (1805-1876)"/>
    <s v="F"/>
    <x v="1"/>
    <x v="0"/>
    <x v="1"/>
    <s v="NO"/>
    <s v="no"/>
  </r>
  <r>
    <n v="65549"/>
    <s v="(medium)"/>
    <x v="3"/>
    <s v="1846 (T1)"/>
    <s v="Nélida"/>
    <s v="Stern, Daniel [Marie d'Agoult](1805-1876)"/>
    <s v="F"/>
    <x v="1"/>
    <x v="0"/>
    <x v="1"/>
    <s v="NO"/>
    <s v="no"/>
  </r>
  <r>
    <n v="52092"/>
    <s v="(medium)"/>
    <x v="0"/>
    <s v="1869 (T2)"/>
    <s v="La Maison roulante"/>
    <s v="Stolz, Madame de [Fanny de Bégon] (1820-1898)"/>
    <s v="F"/>
    <x v="2"/>
    <x v="2"/>
    <x v="2"/>
    <s v="NO"/>
    <s v="no"/>
  </r>
  <r>
    <n v="52128"/>
    <s v="(medium)"/>
    <x v="1"/>
    <s v="1884 (T3)"/>
    <s v="La Maison blanche"/>
    <s v="Stolz, Madame de [Fanny de Bégon] (1820-1898)"/>
    <s v="F"/>
    <x v="2"/>
    <x v="2"/>
    <x v="2"/>
    <s v="NO"/>
    <s v="no"/>
  </r>
  <r>
    <n v="49150"/>
    <s v="(short)"/>
    <x v="0"/>
    <s v="1878 (T2)"/>
    <s v="Le Secret de Laurent"/>
    <s v="Stolz, Madame de [Fanny de Bégon] (1820-1898)"/>
    <s v="F"/>
    <x v="5"/>
    <x v="0"/>
    <x v="1"/>
    <s v="NO"/>
    <s v="no"/>
  </r>
  <r>
    <n v="124725"/>
    <s v="(long)"/>
    <x v="0"/>
    <s v="1878 (T2)"/>
    <s v="Un capitaine de quinze ans"/>
    <s v="Verne, Jules (1828-1905)"/>
    <s v="M"/>
    <x v="1"/>
    <x v="0"/>
    <x v="0"/>
    <s v="NO"/>
    <s v="capitaine"/>
  </r>
  <r>
    <n v="55614"/>
    <s v="(medium)"/>
    <x v="1"/>
    <s v="1898 (T3)"/>
    <s v="Le Secret de Wilhelm Storitz"/>
    <s v="Verne, Jules (1828-1905)"/>
    <s v="M"/>
    <x v="5"/>
    <x v="0"/>
    <x v="1"/>
    <s v="NO"/>
    <s v="no"/>
  </r>
  <r>
    <n v="23489"/>
    <s v="(short)"/>
    <x v="0"/>
    <s v="1873 (T2)"/>
    <s v="Une campagne en Kabylie: récit d'un chasseur d'Afrique"/>
    <s v="Erckmann, Émile (1822-1899)"/>
    <s v="M"/>
    <x v="11"/>
    <x v="0"/>
    <x v="0"/>
    <s v="YES"/>
    <s v="no"/>
  </r>
  <r>
    <n v="58842"/>
    <s v="(medium)"/>
    <x v="0"/>
    <s v="1863 (T2)"/>
    <s v="Madame Thérèse, ou les volontaires de 92"/>
    <s v="Erckmann, Émile (1822-1899)"/>
    <s v="M"/>
    <x v="9"/>
    <x v="1"/>
    <x v="1"/>
    <s v="YES"/>
    <s v="madame"/>
  </r>
  <r>
    <n v="41108"/>
    <s v="(short)"/>
    <x v="2"/>
    <s v="1904 (T4)"/>
    <s v="L'aube"/>
    <s v="Rolland, Romain (1866-1944)"/>
    <s v="M"/>
    <x v="7"/>
    <x v="2"/>
    <x v="2"/>
    <s v="NO"/>
    <s v="no"/>
  </r>
  <r>
    <n v="59882"/>
    <s v="(medium)"/>
    <x v="2"/>
    <s v="1912 (T4)"/>
    <s v="La nouvelle journée"/>
    <s v="Rolland, Romain (1866-1944)"/>
    <s v="M"/>
    <x v="7"/>
    <x v="2"/>
    <x v="2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FRA00101"/>
    <n v="21777"/>
    <s v="(short)"/>
    <x v="0"/>
    <s v="1868 (T2)"/>
    <s v="Mon Village"/>
    <s v="Adam, Juliette (1836-1936)"/>
    <s v="F"/>
    <x v="0"/>
    <x v="0"/>
    <x v="0"/>
    <s v="YES"/>
    <x v="0"/>
  </r>
  <r>
    <s v="FRA00102"/>
    <n v="28266"/>
    <s v="(short)"/>
    <x v="1"/>
    <s v="1883 (T3)"/>
    <s v="Païenne"/>
    <s v="Adam, Juliette (1836-1936)"/>
    <s v="F"/>
    <x v="1"/>
    <x v="0"/>
    <x v="0"/>
    <s v="NO"/>
    <x v="1"/>
  </r>
  <r>
    <s v="FRA00201"/>
    <n v="35659"/>
    <s v="(short)"/>
    <x v="2"/>
    <s v="1910 (T4)"/>
    <s v="Marie-Claire"/>
    <s v="Audoux, Marguerite (1863-1937)"/>
    <s v="F"/>
    <x v="1"/>
    <x v="0"/>
    <x v="1"/>
    <m/>
    <x v="0"/>
  </r>
  <r>
    <s v="FRA00301"/>
    <n v="90166"/>
    <s v="(medium)"/>
    <x v="3"/>
    <s v="1858 (T1)"/>
    <s v="Les Trappeurs de l'Arkansas"/>
    <s v="Aimard, Gustave (1818-1883)"/>
    <s v="M"/>
    <x v="0"/>
    <x v="1"/>
    <x v="0"/>
    <s v="NO"/>
    <x v="0"/>
  </r>
  <r>
    <s v="FRA00302"/>
    <n v="139255"/>
    <s v="(long)"/>
    <x v="0"/>
    <s v="1874 (T2)"/>
    <s v="Belle rivière"/>
    <s v="Aimard, Gustave (1818-1883)"/>
    <s v="M"/>
    <x v="2"/>
    <x v="2"/>
    <x v="2"/>
    <s v="NO"/>
    <x v="0"/>
  </r>
  <r>
    <s v="FRA00401"/>
    <n v="38400"/>
    <s v="(short)"/>
    <x v="2"/>
    <s v="1902 (T4)"/>
    <s v="Le Captain Cap"/>
    <s v="Allais, Alphone (1829-1871)"/>
    <s v="M"/>
    <x v="1"/>
    <x v="0"/>
    <x v="1"/>
    <s v="NO"/>
    <x v="2"/>
  </r>
  <r>
    <s v="FRA00501"/>
    <n v="42271"/>
    <s v="(short)"/>
    <x v="3"/>
    <s v="1842 (T1)"/>
    <s v="Albert Savarus"/>
    <s v="Balzac, Honoré de (1799-1850)"/>
    <s v="M"/>
    <x v="1"/>
    <x v="0"/>
    <x v="1"/>
    <s v="NO"/>
    <x v="0"/>
  </r>
  <r>
    <s v="FRA00502"/>
    <n v="111047"/>
    <s v="(long)"/>
    <x v="3"/>
    <s v="1847 (T1)"/>
    <s v="Le cousin Pons"/>
    <s v="Balzac, Honoré de (1799-1850)"/>
    <s v="M"/>
    <x v="1"/>
    <x v="0"/>
    <x v="1"/>
    <s v="NO"/>
    <x v="3"/>
  </r>
  <r>
    <s v="FRA00503"/>
    <n v="93200"/>
    <s v="(medium)"/>
    <x v="3"/>
    <s v="1841 (T1)"/>
    <s v="Le curé de village"/>
    <s v="Balzac, Honoré de (1799-1850)"/>
    <s v="M"/>
    <x v="0"/>
    <x v="0"/>
    <x v="0"/>
    <s v="NO"/>
    <x v="4"/>
  </r>
  <r>
    <s v="FRA00601"/>
    <n v="93657"/>
    <s v="(medium)"/>
    <x v="1"/>
    <s v="1881 (T3)"/>
    <s v="Le crime de l'omnibus"/>
    <s v="Boisgobey, Fortuné du (1821-1891)"/>
    <s v="M"/>
    <x v="3"/>
    <x v="2"/>
    <x v="2"/>
    <s v="NO"/>
    <x v="0"/>
  </r>
  <r>
    <s v="FRA00602"/>
    <n v="104131"/>
    <s v="(long)"/>
    <x v="1"/>
    <s v="1886 (T3)"/>
    <s v="Rubis sur l'ongle"/>
    <s v="Boisgobey, Fortuné du (1821-1891)"/>
    <s v="M"/>
    <x v="4"/>
    <x v="2"/>
    <x v="2"/>
    <s v="NO"/>
    <x v="0"/>
  </r>
  <r>
    <s v="FRA00701"/>
    <n v="50316"/>
    <s v="(medium)"/>
    <x v="3"/>
    <s v="1852 (T1)"/>
    <s v="La petite Jeanne ou le devoir. Livre de lecture courante spécialement destiné aux écoles primaires de filles"/>
    <s v="Carraud, Zulma (1796-1889)"/>
    <s v="F"/>
    <x v="1"/>
    <x v="0"/>
    <x v="1"/>
    <s v="YES"/>
    <x v="5"/>
  </r>
  <r>
    <s v="FRA00802"/>
    <n v="44767"/>
    <s v="(medium) !!"/>
    <x v="3"/>
    <s v="1843 (T1)"/>
    <s v="Le château de Pinon"/>
    <s v="Comtesse Dash [Gabrielle Anna de Cisternes de Courtiras, vicomtesse de Saint-Mars] (1804-1872)"/>
    <s v="F"/>
    <x v="2"/>
    <x v="2"/>
    <x v="2"/>
    <s v="NO"/>
    <x v="0"/>
  </r>
  <r>
    <s v="FRA00901"/>
    <n v="87744"/>
    <s v="(medium)"/>
    <x v="0"/>
    <s v="1867 (T2)"/>
    <s v="Le petit chose. Histoire d'un enfant"/>
    <s v="Daudet, Alphonse (1840-1897)"/>
    <s v="M"/>
    <x v="1"/>
    <x v="0"/>
    <x v="0"/>
    <s v="YES"/>
    <x v="0"/>
  </r>
  <r>
    <s v="FRA00903"/>
    <n v="85692"/>
    <s v="(medium)"/>
    <x v="1"/>
    <s v="1881 (T3)"/>
    <s v="Numa Roumestan: mœurs parisiennes"/>
    <s v="Daudet, Alphonse (1840-1897)"/>
    <s v="M"/>
    <x v="5"/>
    <x v="0"/>
    <x v="1"/>
    <s v="YES"/>
    <x v="0"/>
  </r>
  <r>
    <s v="FRA01001"/>
    <n v="59906"/>
    <s v="(medium)"/>
    <x v="2"/>
    <s v="1910 (T4)"/>
    <s v="Comme tout le monde"/>
    <s v="Delarue-Mardrus, Lucie (1874-1945)"/>
    <s v="F"/>
    <x v="4"/>
    <x v="2"/>
    <x v="2"/>
    <s v="NO"/>
    <x v="0"/>
  </r>
  <r>
    <s v="FRA01101"/>
    <n v="50336"/>
    <s v="(medium)"/>
    <x v="1"/>
    <s v="1890 (T3)"/>
    <s v="Une pupille gênante"/>
    <s v="Dombre, Roger [Marguerite Sisson / Marguerite Ligeron] (1859-1914)"/>
    <s v="F"/>
    <x v="1"/>
    <x v="0"/>
    <x v="0"/>
    <s v="NO"/>
    <x v="6"/>
  </r>
  <r>
    <s v="FRA01102"/>
    <n v="24998"/>
    <s v="(short)"/>
    <x v="1"/>
    <s v="1889 (T3)"/>
    <s v="Folla"/>
    <s v="Dombre, Roger [Marguerite Sisson / Marguerite Ligeron] (1859-1914)"/>
    <s v="F"/>
    <x v="1"/>
    <x v="0"/>
    <x v="1"/>
    <s v="NO"/>
    <x v="0"/>
  </r>
  <r>
    <s v="FRA01201"/>
    <n v="136999"/>
    <s v="(long)"/>
    <x v="0"/>
    <s v="1868 (T2)"/>
    <s v="Le Cavalier Fortune"/>
    <s v="Féval, Paul Henri Corentin [dit Paul Féval père] (1816-1887)"/>
    <s v="M"/>
    <x v="1"/>
    <x v="0"/>
    <x v="1"/>
    <s v="NO"/>
    <x v="7"/>
  </r>
  <r>
    <s v="FRA01202"/>
    <n v="103086"/>
    <s v="(long)"/>
    <x v="3"/>
    <s v="1857 (T1)"/>
    <s v="Les Errants de nuit"/>
    <s v="Féval, Paul Henri Corentin [dit Paul Féval père] (1816-1887)"/>
    <s v="M"/>
    <x v="1"/>
    <x v="1"/>
    <x v="0"/>
    <s v="NO"/>
    <x v="0"/>
  </r>
  <r>
    <s v="FRA01203"/>
    <n v="80151"/>
    <s v="(medium)"/>
    <x v="3"/>
    <s v="1843 (T1)"/>
    <s v="le Loup blanc"/>
    <s v="Féval, Paul Henri Corentin [dit Paul Féval père] (1816-1887)"/>
    <s v="M"/>
    <x v="1"/>
    <x v="0"/>
    <x v="0"/>
    <s v="NO"/>
    <x v="0"/>
  </r>
  <r>
    <s v="FRA01301"/>
    <n v="149810"/>
    <s v="(long)"/>
    <x v="0"/>
    <s v="1869 (T2)"/>
    <s v="L'Éducation sentimentale"/>
    <s v="Flaubert, Gustave (1821-1880)"/>
    <s v="M"/>
    <x v="6"/>
    <x v="2"/>
    <x v="2"/>
    <s v="NO"/>
    <x v="0"/>
  </r>
  <r>
    <s v="FRA01302"/>
    <n v="120122"/>
    <s v="(long)"/>
    <x v="3"/>
    <s v="1857 (T1)"/>
    <s v="Madame Bovary"/>
    <s v="Flaubert, Gustave (1821-1880)"/>
    <s v="M"/>
    <x v="1"/>
    <x v="0"/>
    <x v="1"/>
    <s v="NO"/>
    <x v="8"/>
  </r>
  <r>
    <s v="FRA01303"/>
    <n v="105395"/>
    <s v="(long)"/>
    <x v="0"/>
    <s v="1862 (T2)"/>
    <s v="Salammbô"/>
    <s v="Flaubert, Gustave (1821-1880)"/>
    <s v="M"/>
    <x v="1"/>
    <x v="0"/>
    <x v="1"/>
    <s v="NO"/>
    <x v="0"/>
  </r>
  <r>
    <s v="FRA01401"/>
    <n v="35076"/>
    <s v="(short)"/>
    <x v="0"/>
    <s v="1877 (T2)"/>
    <s v="Un enfant gâté"/>
    <s v="Fleuriot, Zénaïde (1829-1890)"/>
    <s v="F"/>
    <x v="1"/>
    <x v="0"/>
    <x v="0"/>
    <s v="NO"/>
    <x v="0"/>
  </r>
  <r>
    <s v="FRA01402"/>
    <n v="38021"/>
    <s v="(short)"/>
    <x v="0"/>
    <s v="1874 (T2)"/>
    <s v="En congé"/>
    <s v="Fleuriot, Zénaïde (1829-1890)"/>
    <s v="F"/>
    <x v="7"/>
    <x v="2"/>
    <x v="2"/>
    <s v="NO"/>
    <x v="0"/>
  </r>
  <r>
    <s v="FRA01403"/>
    <n v="64184"/>
    <s v="(medium)"/>
    <x v="1"/>
    <s v="1881 (T3)"/>
    <s v="Alberte"/>
    <s v="Fleuriot, Zénaïde (1829-1890)"/>
    <s v="F"/>
    <x v="1"/>
    <x v="0"/>
    <x v="1"/>
    <s v="NO"/>
    <x v="0"/>
  </r>
  <r>
    <s v="FRA01501"/>
    <n v="67177"/>
    <s v="(medium)"/>
    <x v="2"/>
    <s v="1912 (T4)"/>
    <s v="Les dieux ont soif"/>
    <s v="France, Anatole (1844-1924)"/>
    <s v="M"/>
    <x v="1"/>
    <x v="1"/>
    <x v="0"/>
    <s v="NO"/>
    <x v="0"/>
  </r>
  <r>
    <s v="FRA01601"/>
    <n v="104043"/>
    <s v="(medium) !!"/>
    <x v="1"/>
    <s v="1887 (T3)"/>
    <s v="La Sœur du Soleil"/>
    <s v="Gautier, Judith (1845-1917)"/>
    <s v="F"/>
    <x v="1"/>
    <x v="0"/>
    <x v="0"/>
    <s v="NO"/>
    <x v="9"/>
  </r>
  <r>
    <s v="FRA01602"/>
    <n v="50150"/>
    <s v="(medium)"/>
    <x v="1"/>
    <s v="1893 (T3)"/>
    <s v="Fleurs d'Orient"/>
    <s v="Gautier, Judith (1845-1917)"/>
    <s v="F"/>
    <x v="2"/>
    <x v="2"/>
    <x v="2"/>
    <s v="NO"/>
    <x v="0"/>
  </r>
  <r>
    <s v="FRA01603"/>
    <n v="28724"/>
    <s v="(short)"/>
    <x v="2"/>
    <s v="1900 (T4)"/>
    <s v="Les Princesses d'Amour (courtisanes japonaises"/>
    <s v="Gautier, Judith (1845-1917)"/>
    <s v="F"/>
    <x v="1"/>
    <x v="1"/>
    <x v="0"/>
    <s v="YES"/>
    <x v="10"/>
  </r>
  <r>
    <s v="FRA01701"/>
    <n v="38915"/>
    <s v="(short)"/>
    <x v="3"/>
    <s v="1847 (T1)"/>
    <s v="Militona"/>
    <s v="Gautier, Théophile (1800-1872)"/>
    <s v="M"/>
    <x v="1"/>
    <x v="0"/>
    <x v="1"/>
    <s v="NO"/>
    <x v="0"/>
  </r>
  <r>
    <s v="FRA01702"/>
    <n v="45141"/>
    <s v="(short)"/>
    <x v="3"/>
    <s v="1857 (T1)"/>
    <s v="Le roman de la momie"/>
    <s v="Gautier, Théophile (1800-1872)"/>
    <s v="M"/>
    <x v="1"/>
    <x v="0"/>
    <x v="0"/>
    <s v="YES"/>
    <x v="0"/>
  </r>
  <r>
    <s v="FRA01801"/>
    <n v="188985"/>
    <s v="(long)"/>
    <x v="3"/>
    <s v="1844 (T1)"/>
    <s v="Ellenore"/>
    <s v="Gay, Marie Françoise Sophie (1776-1852)"/>
    <s v="F"/>
    <x v="1"/>
    <x v="0"/>
    <x v="1"/>
    <s v="NO"/>
    <x v="0"/>
  </r>
  <r>
    <s v="FRA01901"/>
    <n v="127326"/>
    <s v="(long)"/>
    <x v="0"/>
    <s v="1866 (T2)"/>
    <s v="Le crime d'Orcival"/>
    <s v="Gaboriau, Émile (1832-1873)"/>
    <s v="M"/>
    <x v="3"/>
    <x v="2"/>
    <x v="2"/>
    <s v="NO"/>
    <x v="0"/>
  </r>
  <r>
    <s v="FRA01902"/>
    <n v="269763"/>
    <s v="(long)"/>
    <x v="0"/>
    <s v="1869 (T2)"/>
    <s v="Monsieur Lecoq"/>
    <s v="Gaboriau, Émile (1832-1873)"/>
    <s v="M"/>
    <x v="1"/>
    <x v="0"/>
    <x v="1"/>
    <s v="NO"/>
    <x v="11"/>
  </r>
  <r>
    <s v="FRA02001"/>
    <n v="34567"/>
    <s v="(short)"/>
    <x v="0"/>
    <s v="1912 (T2)"/>
    <s v="Vers le pôle en aéroplane"/>
    <s v="Gilbert, Jehan (1880-1940)"/>
    <s v="M"/>
    <x v="3"/>
    <x v="2"/>
    <x v="2"/>
    <s v="NO"/>
    <x v="0"/>
  </r>
  <r>
    <s v="FRA02101"/>
    <n v="68770"/>
    <s v="(medium)"/>
    <x v="3"/>
    <s v="1852 (T1)"/>
    <s v="Marguerite, ou Deux amours"/>
    <s v="Girardin, Delphine de [Delphine Gay] (1804-1855)"/>
    <s v="F"/>
    <x v="8"/>
    <x v="0"/>
    <x v="1"/>
    <s v="YES"/>
    <x v="0"/>
  </r>
  <r>
    <s v="FRA02201"/>
    <n v="45701"/>
    <s v="(short)"/>
    <x v="1"/>
    <s v="1888 (T3)"/>
    <s v="Quand je serai grande"/>
    <s v="Gouraud, Julie [Louise d'Aulnay] (1810-1891)"/>
    <s v="M"/>
    <x v="9"/>
    <x v="0"/>
    <x v="0"/>
    <s v="YES"/>
    <x v="0"/>
  </r>
  <r>
    <s v="FRA02202"/>
    <n v="43343"/>
    <s v="(short)"/>
    <x v="0"/>
    <s v="1867 (T2)"/>
    <s v="Le petit colporteur"/>
    <s v="Gouraud, Julie [Louise d'Aulnay] (1810-1891)"/>
    <s v="M"/>
    <x v="1"/>
    <x v="0"/>
    <x v="0"/>
    <s v="NO"/>
    <x v="12"/>
  </r>
  <r>
    <s v="FRA02203"/>
    <n v="45439"/>
    <s v="(short)"/>
    <x v="0"/>
    <s v="1876 (T2)"/>
    <s v="Les Filles du professeur"/>
    <s v="Gouraud, Julie [Louise d'Aulnay] (1810-1891)"/>
    <s v="M"/>
    <x v="1"/>
    <x v="1"/>
    <x v="0"/>
    <s v="NO"/>
    <x v="13"/>
  </r>
  <r>
    <s v="FRA02301"/>
    <n v="56950"/>
    <s v="(medium)"/>
    <x v="1"/>
    <s v="1888 (T3)"/>
    <s v="La seconde mère"/>
    <s v="Gréville, Henry [Alice Marie Céleste Fleury, dite Durand] (1842-1902)"/>
    <s v="F"/>
    <x v="1"/>
    <x v="0"/>
    <x v="0"/>
    <s v="NO"/>
    <x v="14"/>
  </r>
  <r>
    <s v="FRA02302"/>
    <n v="10562"/>
    <s v="(short)"/>
    <x v="0"/>
    <s v="1878 (T2)"/>
    <s v="L’amie"/>
    <s v="Gréville, Henry [Alice Marie Céleste Fleury, dite Durand] (1842-1902)"/>
    <s v="F"/>
    <x v="1"/>
    <x v="0"/>
    <x v="0"/>
    <s v="NO"/>
    <x v="15"/>
  </r>
  <r>
    <s v="FRA02303"/>
    <n v="10455"/>
    <s v="(short)"/>
    <x v="0"/>
    <s v="1878 (T2)"/>
    <s v="Ariadne"/>
    <s v="Gréville, Henry [Alice Marie Céleste Fleury, dite Durand] (1842-1902)"/>
    <s v="F"/>
    <x v="1"/>
    <x v="0"/>
    <x v="1"/>
    <s v="NO"/>
    <x v="0"/>
  </r>
  <r>
    <s v="FRA02401"/>
    <n v="25038"/>
    <s v="(short)"/>
    <x v="2"/>
    <s v="1904 (T4)"/>
    <s v="L'Esclave amoureuse"/>
    <s v="Le Rouge, Gustave (1867-1938)"/>
    <s v="M"/>
    <x v="1"/>
    <x v="0"/>
    <x v="0"/>
    <s v="NO"/>
    <x v="16"/>
  </r>
  <r>
    <s v="FRA02402"/>
    <n v="76669"/>
    <s v="(medium)"/>
    <x v="2"/>
    <s v="1900 (T4)"/>
    <s v="La Conspiration des Milliardaires"/>
    <s v="Le Rouge, Gustave (1867-1938)"/>
    <s v="M"/>
    <x v="8"/>
    <x v="1"/>
    <x v="0"/>
    <s v="NO"/>
    <x v="17"/>
  </r>
  <r>
    <s v="FRA02501"/>
    <n v="73698"/>
    <s v="(medium)"/>
    <x v="1"/>
    <s v="1883 (T3)"/>
    <s v="Mon frère Yves"/>
    <s v="Loti, Pierre (1850-1923)"/>
    <s v="M"/>
    <x v="1"/>
    <x v="1"/>
    <x v="1"/>
    <s v="YES"/>
    <x v="18"/>
  </r>
  <r>
    <s v="FRA02502"/>
    <n v="57948"/>
    <s v="(medium)"/>
    <x v="1"/>
    <s v="1897 (T3)"/>
    <s v="Ramuntcho"/>
    <s v="Loti, Pierre (1850-1923)"/>
    <s v="M"/>
    <x v="1"/>
    <x v="0"/>
    <x v="1"/>
    <s v="NO"/>
    <x v="0"/>
  </r>
  <r>
    <s v="FRA02601"/>
    <n v="70236"/>
    <s v="(medium)"/>
    <x v="0"/>
    <s v="1869 (T2)"/>
    <s v="Romain Kalbris"/>
    <s v="Malot, Hector (1830-1907)"/>
    <s v="M"/>
    <x v="1"/>
    <x v="0"/>
    <x v="1"/>
    <s v="NO"/>
    <x v="0"/>
  </r>
  <r>
    <s v="FRA02602"/>
    <n v="123735"/>
    <s v="(long)"/>
    <x v="0"/>
    <s v="1878 (T2)"/>
    <s v="Sans famille"/>
    <s v="Malot, Hector (1830-1907)"/>
    <s v="M"/>
    <x v="1"/>
    <x v="1"/>
    <x v="0"/>
    <s v="NO"/>
    <x v="19"/>
  </r>
  <r>
    <s v="FRA02603"/>
    <n v="101840"/>
    <s v="(long)"/>
    <x v="1"/>
    <s v="1888 (T3)"/>
    <s v="Conscience"/>
    <s v="Malot, Hector (1830-1907)"/>
    <s v="M"/>
    <x v="4"/>
    <x v="2"/>
    <x v="2"/>
    <s v="NO"/>
    <x v="0"/>
  </r>
  <r>
    <s v="FRA02701"/>
    <n v="111187"/>
    <s v="(long)"/>
    <x v="1"/>
    <s v="1885 (T3)"/>
    <s v="Bel-Ami"/>
    <s v="Maupassant, Guy de (1850-1893)"/>
    <s v="M"/>
    <x v="1"/>
    <x v="0"/>
    <x v="1"/>
    <s v="NO"/>
    <x v="0"/>
  </r>
  <r>
    <s v="FRA02702"/>
    <n v="77338"/>
    <s v="(medium)"/>
    <x v="1"/>
    <s v="1883 (T3)"/>
    <s v="Une Vie"/>
    <s v="Maupassant, Guy de (1850-1893)"/>
    <s v="M"/>
    <x v="7"/>
    <x v="2"/>
    <x v="2"/>
    <s v="NO"/>
    <x v="0"/>
  </r>
  <r>
    <s v="FRA02801"/>
    <n v="78132"/>
    <s v="(medium)"/>
    <x v="1"/>
    <s v="1888 (T3)"/>
    <s v="L'abbé Jules"/>
    <s v="Mirbeau, Octave (1848-1917)"/>
    <s v="M"/>
    <x v="1"/>
    <x v="0"/>
    <x v="1"/>
    <s v="NO"/>
    <x v="20"/>
  </r>
  <r>
    <s v="FRA02802"/>
    <n v="60935"/>
    <s v="(medium)"/>
    <x v="1"/>
    <s v="1883 (T3)"/>
    <s v="La Maréchale"/>
    <s v="Mirbeau, Octave (1848-1917)"/>
    <s v="M"/>
    <x v="1"/>
    <x v="0"/>
    <x v="0"/>
    <s v="NO"/>
    <x v="21"/>
  </r>
  <r>
    <s v="FRA02901"/>
    <n v="54730"/>
    <s v="(medium)"/>
    <x v="2"/>
    <s v="1903 (T4)"/>
    <s v="La nouvelle espérance"/>
    <s v="Noailles, Anna de (1876-1933)"/>
    <s v="F"/>
    <x v="4"/>
    <x v="2"/>
    <x v="2"/>
    <s v="NO"/>
    <x v="0"/>
  </r>
  <r>
    <s v="FRA03001"/>
    <n v="115269"/>
    <s v="(long)"/>
    <x v="1"/>
    <s v="1885 (T3)"/>
    <s v="La Grande Marnière"/>
    <s v="Ohnet, Georges (1848-1918)"/>
    <s v="M"/>
    <x v="2"/>
    <x v="2"/>
    <x v="2"/>
    <s v="NO"/>
    <x v="0"/>
  </r>
  <r>
    <s v="FRA03002"/>
    <n v="53382"/>
    <s v="(medium)"/>
    <x v="1"/>
    <s v="1890 (T3)"/>
    <s v="L'Âme de Pierre"/>
    <s v="Ohnet, Georges (1848-1918)"/>
    <s v="M"/>
    <x v="1"/>
    <x v="0"/>
    <x v="0"/>
    <s v="NO"/>
    <x v="0"/>
  </r>
  <r>
    <s v="FRA03003"/>
    <n v="50561"/>
    <s v="(medium)"/>
    <x v="1"/>
    <s v="1892 (T3)"/>
    <s v="Le Marchand de Poison"/>
    <s v="Ohnet, Georges (1848-1918)"/>
    <s v="M"/>
    <x v="1"/>
    <x v="0"/>
    <x v="0"/>
    <s v="NO"/>
    <x v="22"/>
  </r>
  <r>
    <s v="FRA03101"/>
    <n v="61779"/>
    <s v="(medium)"/>
    <x v="3"/>
    <s v="1852 (T1)"/>
    <s v="La baronne trépassée"/>
    <s v="Ponson du Terrail, Pierre Alexis (1829-1871)"/>
    <s v="M"/>
    <x v="1"/>
    <x v="0"/>
    <x v="0"/>
    <s v="NO"/>
    <x v="23"/>
  </r>
  <r>
    <s v="FRA03102"/>
    <n v="173240"/>
    <s v="(long)"/>
    <x v="0"/>
    <s v="1866 (T2)"/>
    <s v="La résurrection de Rocambole"/>
    <s v="Ponson du Terrail, Pierre Alexis (1829-1871)"/>
    <s v="M"/>
    <x v="8"/>
    <x v="0"/>
    <x v="1"/>
    <s v="NO"/>
    <x v="0"/>
  </r>
  <r>
    <s v="FRA03201"/>
    <n v="85847"/>
    <s v="(medium)"/>
    <x v="1"/>
    <s v="1887 (T3)"/>
    <s v="La Marquise de Sade"/>
    <s v="Rachilde [Marguerite Vallette-Eymery] (1860-1953)"/>
    <s v="F"/>
    <x v="1"/>
    <x v="0"/>
    <x v="1"/>
    <s v="NO"/>
    <x v="24"/>
  </r>
  <r>
    <s v="FRA03202"/>
    <n v="38584"/>
    <s v="(short)"/>
    <x v="1"/>
    <s v="1884 (T3)"/>
    <s v="Monsieur Vénus"/>
    <s v="Rachilde [Marguerite Vallette-Eymery] (1860-1953)"/>
    <s v="F"/>
    <x v="1"/>
    <x v="0"/>
    <x v="1"/>
    <s v="NO"/>
    <x v="11"/>
  </r>
  <r>
    <s v="FRA03301"/>
    <n v="56517"/>
    <s v="(medium)"/>
    <x v="0"/>
    <s v="1866 (T2)"/>
    <s v="La Mexicaine. Troisième partie du Piège aux maris"/>
    <s v="Rattazzi, Marie [Marie-Lætitia Bonaparte-Wyse] (1831-1902)"/>
    <s v="F"/>
    <x v="1"/>
    <x v="1"/>
    <x v="0"/>
    <s v="YES"/>
    <x v="25"/>
  </r>
  <r>
    <s v="FRA03302"/>
    <n v="53880"/>
    <s v="(medium)"/>
    <x v="0"/>
    <s v="1865 (T2)"/>
    <s v="Le piège aux maris"/>
    <s v="Rattazzi, Marie [Marie-Lætitia Bonaparte-Wyse] (1831-1902)"/>
    <s v="F"/>
    <x v="8"/>
    <x v="1"/>
    <x v="0"/>
    <s v="NO"/>
    <x v="26"/>
  </r>
  <r>
    <s v="FRA03401"/>
    <n v="36880"/>
    <s v="(short)"/>
    <x v="3"/>
    <s v="1855 (T1)"/>
    <s v="Mademoiselle de Malepeire"/>
    <s v="Reybaud, Fanny [Hippolyte Arnaud] (1802-1871)"/>
    <s v="F"/>
    <x v="1"/>
    <x v="0"/>
    <x v="1"/>
    <s v="NO"/>
    <x v="27"/>
  </r>
  <r>
    <s v="FRA03601"/>
    <n v="181506"/>
    <s v="(long)"/>
    <x v="2"/>
    <s v="1913 (T4)"/>
    <s v="Du côté de chez Swann"/>
    <s v="Proust, Marcel (1871-1922)"/>
    <s v="M"/>
    <x v="0"/>
    <x v="0"/>
    <x v="1"/>
    <s v="NO"/>
    <x v="0"/>
  </r>
  <r>
    <s v="FRA03701"/>
    <n v="101840"/>
    <s v="(long)"/>
    <x v="0"/>
    <s v="1872 (T2)"/>
    <s v="Nanon"/>
    <s v="Sand, George [Amantine Lucile Aurore Dupin] (1804-1876)"/>
    <s v="F"/>
    <x v="1"/>
    <x v="0"/>
    <x v="1"/>
    <s v="NO"/>
    <x v="0"/>
  </r>
  <r>
    <s v="FRA03702"/>
    <n v="88165"/>
    <s v="(medium)"/>
    <x v="0"/>
    <s v="1866 (T2)"/>
    <s v="Le dernier amour"/>
    <s v="Sand, George [Amantine Lucile Aurore Dupin] (1804-1876)"/>
    <s v="F"/>
    <x v="6"/>
    <x v="2"/>
    <x v="2"/>
    <s v="NO"/>
    <x v="0"/>
  </r>
  <r>
    <s v="FRA03703"/>
    <n v="89027"/>
    <s v="(medium)"/>
    <x v="3"/>
    <s v="1840 (T1)"/>
    <s v="Le Compagnon du Tour de France"/>
    <s v="Sand, George [Amantine Lucile Aurore Dupin] (1804-1876)"/>
    <s v="F"/>
    <x v="10"/>
    <x v="0"/>
    <x v="0"/>
    <s v="NO"/>
    <x v="28"/>
  </r>
  <r>
    <s v="FRA03801"/>
    <n v="15058"/>
    <s v="(short)"/>
    <x v="3"/>
    <s v="1843 (T1)"/>
    <s v="Hervé"/>
    <s v="Stern, Daniel [Marie d'Agoult] (1805-1876)"/>
    <s v="F"/>
    <x v="1"/>
    <x v="0"/>
    <x v="1"/>
    <s v="NO"/>
    <x v="0"/>
  </r>
  <r>
    <s v="FRA03802"/>
    <n v="65549"/>
    <s v="(medium)"/>
    <x v="3"/>
    <s v="1846 (T1)"/>
    <s v="Nélida"/>
    <s v="Stern, Daniel [Marie d'Agoult](1805-1876)"/>
    <s v="F"/>
    <x v="1"/>
    <x v="0"/>
    <x v="1"/>
    <s v="NO"/>
    <x v="0"/>
  </r>
  <r>
    <s v="FRA03901"/>
    <n v="52092"/>
    <s v="(medium)"/>
    <x v="0"/>
    <s v="1869 (T2)"/>
    <s v="La Maison roulante"/>
    <s v="Stolz, Madame de [Fanny de Bégon] (1820-1898)"/>
    <s v="F"/>
    <x v="2"/>
    <x v="2"/>
    <x v="2"/>
    <s v="NO"/>
    <x v="0"/>
  </r>
  <r>
    <s v="FRA03902"/>
    <n v="52128"/>
    <s v="(medium)"/>
    <x v="1"/>
    <s v="1884 (T3)"/>
    <s v="La Maison blanche"/>
    <s v="Stolz, Madame de [Fanny de Bégon] (1820-1898)"/>
    <s v="F"/>
    <x v="2"/>
    <x v="2"/>
    <x v="2"/>
    <s v="NO"/>
    <x v="0"/>
  </r>
  <r>
    <s v="FRA03903"/>
    <n v="49150"/>
    <s v="(short)"/>
    <x v="0"/>
    <s v="1878 (T2)"/>
    <s v="Le Secret de Laurent"/>
    <s v="Stolz, Madame de [Fanny de Bégon] (1820-1898)"/>
    <s v="F"/>
    <x v="5"/>
    <x v="0"/>
    <x v="1"/>
    <s v="NO"/>
    <x v="0"/>
  </r>
  <r>
    <s v="FRA04001"/>
    <n v="124725"/>
    <s v="(long)"/>
    <x v="0"/>
    <s v="1878 (T2)"/>
    <s v="Un capitaine de quinze ans"/>
    <s v="Verne, Jules (1828-1905)"/>
    <s v="M"/>
    <x v="1"/>
    <x v="0"/>
    <x v="0"/>
    <s v="NO"/>
    <x v="29"/>
  </r>
  <r>
    <s v="FRA04002"/>
    <n v="55614"/>
    <s v="(medium)"/>
    <x v="1"/>
    <s v="1898 (T3)"/>
    <s v="Le Secret de Wilhelm Storitz"/>
    <s v="Verne, Jules (1828-1905)"/>
    <s v="M"/>
    <x v="5"/>
    <x v="0"/>
    <x v="1"/>
    <s v="NO"/>
    <x v="0"/>
  </r>
  <r>
    <s v="FRA04101"/>
    <n v="23489"/>
    <s v="(short)"/>
    <x v="0"/>
    <s v="1873 (T2)"/>
    <s v="Une campagne en Kabylie: récit d'un chasseur d'Afrique"/>
    <s v="Erckmann, Émile (1822-1899)"/>
    <s v="M"/>
    <x v="11"/>
    <x v="0"/>
    <x v="0"/>
    <s v="YES"/>
    <x v="0"/>
  </r>
  <r>
    <s v="FRA04102"/>
    <n v="58842"/>
    <s v="(medium)"/>
    <x v="0"/>
    <s v="1863 (T2)"/>
    <s v="Madame Thérèse, ou les volontaires de 92"/>
    <s v="Erckmann, Émile (1822-1899)"/>
    <s v="M"/>
    <x v="9"/>
    <x v="1"/>
    <x v="1"/>
    <s v="YES"/>
    <x v="8"/>
  </r>
  <r>
    <s v="FRA04201"/>
    <n v="41108"/>
    <s v="(short)"/>
    <x v="2"/>
    <s v="1904 (T4)"/>
    <s v="L'aube"/>
    <s v="Rolland, Romain (1866-1944)"/>
    <s v="M"/>
    <x v="7"/>
    <x v="2"/>
    <x v="2"/>
    <s v="NO"/>
    <x v="0"/>
  </r>
  <r>
    <s v="FRA04202"/>
    <n v="59882"/>
    <s v="(medium)"/>
    <x v="2"/>
    <s v="1912 (T4)"/>
    <s v="La nouvelle journée"/>
    <s v="Rolland, Romain (1866-1944)"/>
    <s v="M"/>
    <x v="7"/>
    <x v="2"/>
    <x v="2"/>
    <s v="NO"/>
    <x v="0"/>
  </r>
  <r>
    <s v="POR0001"/>
    <n v="96500"/>
    <s v="(medium)"/>
    <x v="0"/>
    <s v="1867 (T2)"/>
    <s v="As Pupilas do Senhor Reitor"/>
    <s v="Dinis, Júlio (1839-1871)"/>
    <s v="M"/>
    <x v="1"/>
    <x v="1"/>
    <x v="0"/>
    <s v="NO"/>
    <x v="30"/>
  </r>
  <r>
    <s v="POR0002"/>
    <n v="17161"/>
    <s v="(short)"/>
    <x v="2"/>
    <s v="1908 (T4)"/>
    <s v="Sacrificada"/>
    <s v="Castro Osório, Ana de (1839-1871)"/>
    <s v="F"/>
    <x v="1"/>
    <x v="0"/>
    <x v="0"/>
    <s v="NO"/>
    <x v="0"/>
  </r>
  <r>
    <s v="POR0003"/>
    <n v="130495"/>
    <s v="(long)"/>
    <x v="3"/>
    <s v="1848 (T1)"/>
    <s v="O Monge de Cister ou a epocha de D. Joao I"/>
    <s v="Herculano, Alexandre (1810-1877)"/>
    <s v="M"/>
    <x v="9"/>
    <x v="0"/>
    <x v="0"/>
    <s v="YES"/>
    <x v="31"/>
  </r>
  <r>
    <s v="POR0004"/>
    <n v="70856"/>
    <s v="(medium)"/>
    <x v="3"/>
    <s v="1846 (T1)"/>
    <s v="Viagens na minha terra"/>
    <s v="Almeida Garrett, João Baptista da Silva Leitão de (1799 — 1854)"/>
    <s v="M"/>
    <x v="3"/>
    <x v="2"/>
    <x v="2"/>
    <s v="YES"/>
    <x v="0"/>
  </r>
  <r>
    <s v="POR0005"/>
    <n v="218665"/>
    <s v="(long)"/>
    <x v="1"/>
    <s v="1888 (T3)"/>
    <s v="Os Maias. Episodios da vida romantica"/>
    <s v="Eça de Queirós, José Maria de (1845 — 1900)"/>
    <s v="M"/>
    <x v="12"/>
    <x v="1"/>
    <x v="1"/>
    <s v="YES"/>
    <x v="0"/>
  </r>
  <r>
    <s v="POR0006"/>
    <n v="51316"/>
    <s v="(medium)"/>
    <x v="3"/>
    <s v="1855 (T1)"/>
    <s v="O Cura de São Lourenço Romance"/>
    <s v="Vasconcelos, M.M.S.A. e (?-1893)"/>
    <s v="F"/>
    <x v="13"/>
    <x v="0"/>
    <x v="0"/>
    <s v="YES"/>
    <x v="32"/>
  </r>
  <r>
    <s v="POR0007"/>
    <n v="124359"/>
    <s v="(long)"/>
    <x v="0"/>
    <s v="1868 (T2)"/>
    <s v="Uma Família Inglesa"/>
    <s v="Dinis, Júlio (1839-1871)"/>
    <s v="M"/>
    <x v="1"/>
    <x v="1"/>
    <x v="0"/>
    <s v="NO"/>
    <x v="33"/>
  </r>
  <r>
    <s v="POR0008"/>
    <n v="218665"/>
    <s v="(long)"/>
    <x v="2"/>
    <s v="1901 (T4)"/>
    <s v="A Cidade e as Serras"/>
    <s v="Eça de Queirós, José Maria de (1845 — 1900)"/>
    <s v="M"/>
    <x v="2"/>
    <x v="2"/>
    <x v="2"/>
    <s v="NO"/>
    <x v="0"/>
  </r>
  <r>
    <s v="POR0009"/>
    <n v="142688"/>
    <s v="(long)"/>
    <x v="1"/>
    <s v="1875 (T3)"/>
    <s v="O Crime do Padre Amaro"/>
    <s v="Eça de Queirós, José Maria de (1845 — 1900)"/>
    <s v="M"/>
    <x v="14"/>
    <x v="0"/>
    <x v="1"/>
    <s v="NO"/>
    <x v="34"/>
  </r>
  <r>
    <s v="POR0010"/>
    <n v="51524"/>
    <s v="(medium)"/>
    <x v="0"/>
    <s v="1862 (T2)"/>
    <s v="Amor de Perdição"/>
    <s v="Castelo Branco, Camilo (1825 — 1890)"/>
    <s v="M"/>
    <x v="4"/>
    <x v="2"/>
    <x v="2"/>
    <s v="NO"/>
    <x v="0"/>
  </r>
  <r>
    <s v="POR0011"/>
    <n v="117069"/>
    <s v="(long)"/>
    <x v="0"/>
    <s v="1876 (T2)"/>
    <s v="A Caveira da Mártir"/>
    <s v="Castelo Branco, Camilo (1825 — 1890)"/>
    <s v="M"/>
    <x v="1"/>
    <x v="0"/>
    <x v="0"/>
    <s v="NO"/>
    <x v="35"/>
  </r>
  <r>
    <s v="POR0012"/>
    <n v="49196"/>
    <s v="(short)"/>
    <x v="0"/>
    <s v="1869 (T2)"/>
    <s v="Os Brilhantes do Brasileiro"/>
    <s v="Castelo Branco, Camilo (1825 — 1890)"/>
    <s v="M"/>
    <x v="15"/>
    <x v="0"/>
    <x v="0"/>
    <s v="NO"/>
    <x v="36"/>
  </r>
  <r>
    <s v="POR0013"/>
    <n v="45630"/>
    <s v="(short)"/>
    <x v="2"/>
    <s v="1906 (T4)"/>
    <s v="Os pobres"/>
    <s v="Brandão, Raul (1867 — 1930)"/>
    <s v="M"/>
    <x v="1"/>
    <x v="1"/>
    <x v="0"/>
    <s v="NO"/>
    <x v="37"/>
  </r>
  <r>
    <s v="POR0014"/>
    <n v="49151"/>
    <s v="(short)"/>
    <x v="2"/>
    <s v="1906 (T4)"/>
    <s v="Os Bravos do Mindelo"/>
    <s v="Fonseca, Faustino da (1871-1918)"/>
    <s v="M"/>
    <x v="13"/>
    <x v="1"/>
    <x v="0"/>
    <s v="NO"/>
    <x v="0"/>
  </r>
  <r>
    <s v="POR0015"/>
    <n v="124359"/>
    <s v="(long)"/>
    <x v="0"/>
    <s v="1867 (T2)"/>
    <s v="Os Fidalgos da Casa Mourisca"/>
    <s v="Dinis, Júlio (1839-1871)"/>
    <s v="M"/>
    <x v="1"/>
    <x v="1"/>
    <x v="1"/>
    <s v="NO"/>
    <x v="38"/>
  </r>
  <r>
    <s v="POR0016"/>
    <n v="92280"/>
    <s v="(medium)"/>
    <x v="2"/>
    <s v="1908 (T4)"/>
    <s v="A casa dos fantasmas"/>
    <s v="Silva, Luís Augusto Rebelo da (1822-1871)"/>
    <s v="M"/>
    <x v="2"/>
    <x v="2"/>
    <x v="2"/>
    <s v="NO"/>
    <x v="0"/>
  </r>
  <r>
    <s v="POR0017"/>
    <n v="48999"/>
    <s v="(short)"/>
    <x v="2"/>
    <s v="1874 (T4)"/>
    <s v="A Lenda da Meia-Noite"/>
    <s v="Chagas, Manuel Joaquim Pinheiro (1842-1895)"/>
    <s v="M"/>
    <x v="16"/>
    <x v="2"/>
    <x v="2"/>
    <s v="YES"/>
    <x v="0"/>
  </r>
  <r>
    <s v="POR0018"/>
    <n v="13227"/>
    <s v="(short)"/>
    <x v="1"/>
    <s v="1917 (T3)"/>
    <s v="A engomadeira"/>
    <s v="Almada Negreiros, José Sobral (1893-1970)"/>
    <s v="M"/>
    <x v="1"/>
    <x v="0"/>
    <x v="0"/>
    <s v="NO"/>
    <x v="39"/>
  </r>
  <r>
    <s v="POR0019"/>
    <n v="26954"/>
    <s v="(short)"/>
    <x v="2"/>
    <s v="1914 (T4)"/>
    <s v="A Confissão de Lúcio"/>
    <s v="Sá-Carneiro, Mário de (1890-1916)"/>
    <s v="M"/>
    <x v="15"/>
    <x v="0"/>
    <x v="1"/>
    <s v="NO"/>
    <x v="0"/>
  </r>
  <r>
    <s v="POR0020"/>
    <n v="80661"/>
    <s v="(medium)"/>
    <x v="2"/>
    <s v="1917 (T4)"/>
    <s v="Amor crioulo"/>
    <s v="Botelho, Abel (1854-1917)"/>
    <s v="M"/>
    <x v="4"/>
    <x v="2"/>
    <x v="2"/>
    <s v="NO"/>
    <x v="0"/>
  </r>
  <r>
    <s v="POR0021"/>
    <n v="26429"/>
    <s v="(short)"/>
    <x v="1"/>
    <s v="1888 (T3)"/>
    <s v="Uma Eleição Perdida"/>
    <s v="Francisco Manuel de Melo Breyner, Conde de Ficalho (1837-1903)"/>
    <s v="M"/>
    <x v="4"/>
    <x v="2"/>
    <x v="2"/>
    <s v="NO"/>
    <x v="0"/>
  </r>
  <r>
    <s v="POR0022"/>
    <n v="31778"/>
    <s v="(short)"/>
    <x v="1"/>
    <s v="1892 (T3)"/>
    <s v="Noites de Cintra"/>
    <s v="Pimentel, Alberto (1849-1925)"/>
    <s v="M"/>
    <x v="17"/>
    <x v="2"/>
    <x v="2"/>
    <s v="NO"/>
    <x v="0"/>
  </r>
  <r>
    <s v="POR0023"/>
    <n v="58439"/>
    <s v="(medium)"/>
    <x v="3"/>
    <s v="1844 (T1)"/>
    <s v="Eurico, o Presbítero"/>
    <s v="Herculano, Alexandre (1810-1877)"/>
    <s v="M"/>
    <x v="1"/>
    <x v="0"/>
    <x v="1"/>
    <s v="NO"/>
    <x v="40"/>
  </r>
  <r>
    <s v="POR0024"/>
    <n v="27681"/>
    <s v="(short)"/>
    <x v="0"/>
    <s v="1873 (T2)"/>
    <s v="A filha do Cabinda Romance original"/>
    <s v="Campos, Alfredo (1847-1906)"/>
    <s v="M"/>
    <x v="1"/>
    <x v="1"/>
    <x v="1"/>
    <s v="YES"/>
    <x v="41"/>
  </r>
  <r>
    <s v="POR0025"/>
    <n v="59170"/>
    <s v="(medium)"/>
    <x v="0"/>
    <s v="1870 (T2)"/>
    <s v="A Rosa do Adro"/>
    <s v="Rodrigues, Manuel Maria (1847-1899)"/>
    <s v="M"/>
    <x v="13"/>
    <x v="0"/>
    <x v="0"/>
    <s v="NO"/>
    <x v="0"/>
  </r>
  <r>
    <s v="POR0026"/>
    <n v="110206"/>
    <s v="(long)"/>
    <x v="1"/>
    <s v="1883 (T3)"/>
    <s v="O Salústio Nogueira Estudo de politica contemporanea"/>
    <s v="Queirós, Teixeira de (1848-1919)"/>
    <s v="M"/>
    <x v="1"/>
    <x v="0"/>
    <x v="1"/>
    <s v="YES"/>
    <x v="0"/>
  </r>
  <r>
    <s v="POR0027"/>
    <n v="58236"/>
    <s v="(medium)"/>
    <x v="0"/>
    <s v="1873 (T2)"/>
    <s v="Um conto portuguez"/>
    <s v="Mascarenhas, Miguel J. T. (?)"/>
    <s v="M"/>
    <x v="4"/>
    <x v="2"/>
    <x v="2"/>
    <s v="YES"/>
    <x v="0"/>
  </r>
  <r>
    <s v="POR0028"/>
    <n v="26305"/>
    <s v="(short)"/>
    <x v="0"/>
    <s v="1875 (T2)"/>
    <s v="A senhora viscondessa"/>
    <s v="Lima, Sebastião de Magalhães (1850-1928)"/>
    <s v="M"/>
    <x v="1"/>
    <x v="0"/>
    <x v="0"/>
    <s v="NO"/>
    <x v="42"/>
  </r>
  <r>
    <s v="POR0029"/>
    <n v="25603"/>
    <s v="(short)"/>
    <x v="0"/>
    <s v="1876 (T2)"/>
    <s v="O Christão novo"/>
    <s v="Macedo, Diogo de (?)"/>
    <s v="M"/>
    <x v="1"/>
    <x v="0"/>
    <x v="0"/>
    <s v="NO"/>
    <x v="43"/>
  </r>
  <r>
    <s v="POR0030"/>
    <n v="47982"/>
    <s v="(short)"/>
    <x v="0"/>
    <s v="1861 (T2)"/>
    <s v="A chave do enigma"/>
    <s v="Castilho, António Feliciano de (1800-1875)"/>
    <s v="M"/>
    <x v="4"/>
    <x v="2"/>
    <x v="2"/>
    <s v="NO"/>
    <x v="0"/>
  </r>
  <r>
    <s v="POR0031"/>
    <n v="51406"/>
    <s v="(medium)"/>
    <x v="1"/>
    <s v="1897 (T3)"/>
    <s v="Pero da Covilhan (Episodio romantico do seculo XV)"/>
    <s v="Brandão, Zeferino Norberto Gonçalves (1842-1910)"/>
    <s v="M"/>
    <x v="9"/>
    <x v="0"/>
    <x v="1"/>
    <s v="YES"/>
    <x v="0"/>
  </r>
  <r>
    <s v="POR0032"/>
    <n v="76520"/>
    <s v="(medium)"/>
    <x v="1"/>
    <s v="1899 (T3)"/>
    <s v="Transviado Romance illustrado com magnificas gravuras"/>
    <s v="Lima, Jayme de Magalhães (1859-1936)"/>
    <s v="M"/>
    <x v="1"/>
    <x v="0"/>
    <x v="0"/>
    <s v="YES"/>
    <x v="44"/>
  </r>
  <r>
    <s v="POR0033"/>
    <n v="121709"/>
    <s v="(long)"/>
    <x v="2"/>
    <s v="1904 (T4)"/>
    <s v="Os filhos do padre Anselmo"/>
    <s v="Albergaria, António da Costa Couto Sá de (1850-1921)"/>
    <s v="M"/>
    <x v="1"/>
    <x v="1"/>
    <x v="1"/>
    <s v="NO"/>
    <x v="45"/>
  </r>
  <r>
    <s v="POR0034"/>
    <n v="54838"/>
    <s v="(medium)"/>
    <x v="0"/>
    <s v="1903 1874 (T2)"/>
    <s v="O Conde de S. Luiz"/>
    <s v="Melo, Tomaz de (1836-1905)"/>
    <s v="M"/>
    <x v="1"/>
    <x v="0"/>
    <x v="1"/>
    <s v="NO"/>
    <x v="46"/>
  </r>
  <r>
    <s v="POR0035"/>
    <n v="42511"/>
    <s v="(short)"/>
    <x v="2"/>
    <s v="1900 (T4)"/>
    <s v="O Exilado"/>
    <s v="Fonseca, Mauricia C. da (?-?)"/>
    <s v="F"/>
    <x v="1"/>
    <x v="0"/>
    <x v="0"/>
    <s v="NO"/>
    <x v="47"/>
  </r>
  <r>
    <s v="POR0036"/>
    <n v="50744"/>
    <s v="(medium)"/>
    <x v="2"/>
    <s v="(T4)"/>
    <s v="A Divorciada"/>
    <s v="Vieira, José Augusto (1856-1890)"/>
    <s v="M"/>
    <x v="1"/>
    <x v="0"/>
    <x v="0"/>
    <s v="NO"/>
    <x v="48"/>
  </r>
  <r>
    <s v="POR0037"/>
    <n v="238762"/>
    <s v="(long)"/>
    <x v="2"/>
    <s v="1905 (T4)"/>
    <s v="A Ala dos Namorados"/>
    <s v="Campos Junior, António (1850-1917)"/>
    <s v="M"/>
    <x v="15"/>
    <x v="1"/>
    <x v="0"/>
    <s v="NO"/>
    <x v="0"/>
  </r>
  <r>
    <s v="POR0038"/>
    <n v="12144"/>
    <s v="(short)"/>
    <x v="3"/>
    <s v="1846 (T1)"/>
    <s v="O Galego"/>
    <s v="Herculano, Alexandre (1810-1877)"/>
    <s v="M"/>
    <x v="1"/>
    <x v="0"/>
    <x v="0"/>
    <s v="NO"/>
    <x v="49"/>
  </r>
  <r>
    <s v="POR0039"/>
    <n v="8266"/>
    <s v="(short)"/>
    <x v="1"/>
    <s v="1888 (T3)"/>
    <s v="O Engeitado"/>
    <s v="Braga, Alberto Alberto Leal Barradas Monteiro (1851-1911)"/>
    <s v="M"/>
    <x v="1"/>
    <x v="0"/>
    <x v="0"/>
    <s v="NO"/>
    <x v="50"/>
  </r>
  <r>
    <s v="POR0040"/>
    <n v="38173"/>
    <s v="(short)"/>
    <x v="3"/>
    <s v="1857 (T1)"/>
    <s v="Os tripeiros Romance-cronica do secolo XIV"/>
    <s v="Lousada, António José Coelho (1828-1859)"/>
    <s v="M"/>
    <x v="1"/>
    <x v="1"/>
    <x v="0"/>
    <s v="YES"/>
    <x v="0"/>
  </r>
  <r>
    <s v="POR0041"/>
    <n v="62282"/>
    <s v="(medium)"/>
    <x v="2"/>
    <s v="1916 (T4)"/>
    <s v="A morte vence"/>
    <s v="Grave, João José (1872-1934)"/>
    <s v="M"/>
    <x v="4"/>
    <x v="2"/>
    <x v="2"/>
    <s v="NO"/>
    <x v="0"/>
  </r>
  <r>
    <s v="POR0042"/>
    <n v="61600"/>
    <s v="(medium)"/>
    <x v="2"/>
    <s v="1904 (T4)"/>
    <s v="Viriato. Narrativa epo-historica"/>
    <s v="Braga, Teófilo (1843 — 1924)"/>
    <s v="M"/>
    <x v="1"/>
    <x v="0"/>
    <x v="0"/>
    <s v="YES"/>
    <x v="0"/>
  </r>
  <r>
    <s v="POR0043"/>
    <n v="39730"/>
    <s v="(short)"/>
    <x v="1"/>
    <s v="1886 (T3)"/>
    <s v="O Brasileiro Soares"/>
    <s v="Magalhães, Luís de (1859-1935)"/>
    <s v="M"/>
    <x v="1"/>
    <x v="0"/>
    <x v="1"/>
    <s v="NO"/>
    <x v="0"/>
  </r>
  <r>
    <s v="POR0044"/>
    <n v="14542"/>
    <s v="(short)"/>
    <x v="0"/>
    <s v="1877 (T2)"/>
    <s v="Alice"/>
    <s v="Carvalho, Maria Amália Vaz de (1847-1921)"/>
    <s v="F"/>
    <x v="1"/>
    <x v="0"/>
    <x v="1"/>
    <s v="NO"/>
    <x v="0"/>
  </r>
  <r>
    <s v="POR0045"/>
    <n v="85383"/>
    <s v="(medium)"/>
    <x v="0"/>
    <s v="1870 (T2)"/>
    <s v="A ermida de Castromino"/>
    <s v="Vasconcellos, Antonio Augusto Teixeira de (1816-1878)"/>
    <s v="M"/>
    <x v="13"/>
    <x v="0"/>
    <x v="0"/>
    <s v="NO"/>
    <x v="51"/>
  </r>
  <r>
    <s v="POR0046"/>
    <n v="54747"/>
    <s v="(medium)"/>
    <x v="0"/>
    <s v="1875 (T2)"/>
    <s v="Os selvagens"/>
    <s v="Amorim, Francisco Gomes de (1827-1891)"/>
    <s v="M"/>
    <x v="1"/>
    <x v="1"/>
    <x v="0"/>
    <s v="NO"/>
    <x v="52"/>
  </r>
  <r>
    <s v="POR0047"/>
    <n v="56765"/>
    <s v="(medium)"/>
    <x v="0"/>
    <s v="1862 (T2)"/>
    <s v="Infaustas Aventuras de Mestre Marçal Estouro"/>
    <s v="Leal, José da Silva Mendes (1818-1886)"/>
    <s v="M"/>
    <x v="14"/>
    <x v="0"/>
    <x v="1"/>
    <s v="YES"/>
    <x v="53"/>
  </r>
  <r>
    <s v="POR0048"/>
    <n v="12499"/>
    <s v="(short)"/>
    <x v="0"/>
    <s v="1864 (T2)"/>
    <s v="A pálida estrela"/>
    <s v="Bulhão Pato, Raimundo António de (1828-1912)"/>
    <s v="M"/>
    <x v="4"/>
    <x v="2"/>
    <x v="2"/>
    <s v="NO"/>
    <x v="0"/>
  </r>
  <r>
    <s v="POR0049"/>
    <n v="72321"/>
    <s v="(short) !!"/>
    <x v="1"/>
    <s v="1891 (T3)"/>
    <s v="O último cartuxo da Scala Caeli de Évora"/>
    <s v="Barata, António Francisco (1836-1910)"/>
    <s v="M"/>
    <x v="13"/>
    <x v="0"/>
    <x v="0"/>
    <s v="NO"/>
    <x v="54"/>
  </r>
  <r>
    <s v="POR0050"/>
    <n v="79722"/>
    <s v="(short) !!"/>
    <x v="0"/>
    <s v="1866 (T2)"/>
    <s v="A conquista de Lisboa"/>
    <s v="Almeida, Carlos Pinto de (1831 — 1899)"/>
    <s v="M"/>
    <x v="18"/>
    <x v="2"/>
    <x v="2"/>
    <s v="NO"/>
    <x v="0"/>
  </r>
  <r>
    <s v="POR0051"/>
    <n v="65614"/>
    <s v="(short) !!"/>
    <x v="2"/>
    <s v="1919 (T4)"/>
    <s v="Húmus"/>
    <s v="Brandão, Raul (1867 - 1930)"/>
    <s v="M"/>
    <x v="4"/>
    <x v="2"/>
    <x v="2"/>
    <s v="NO"/>
    <x v="0"/>
  </r>
  <r>
    <s v="POR0052"/>
    <n v="45765"/>
    <s v="(short)"/>
    <x v="2"/>
    <s v="1903 (T4)"/>
    <s v="A Farsa"/>
    <s v="Brandão, Raul (1867 - 1930)"/>
    <s v="M"/>
    <x v="4"/>
    <x v="2"/>
    <x v="2"/>
    <s v="YES"/>
    <x v="0"/>
  </r>
  <r>
    <s v="POR0053"/>
    <n v="106373"/>
    <s v="(long)"/>
    <x v="1"/>
    <s v="1891 (T3)"/>
    <s v="O Barão de Lavos"/>
    <s v="Botelho, Abel (1854-1917)"/>
    <s v="M"/>
    <x v="1"/>
    <x v="0"/>
    <x v="1"/>
    <s v="NO"/>
    <x v="55"/>
  </r>
  <r>
    <s v="POR0054"/>
    <n v="137087"/>
    <s v="(long)"/>
    <x v="2"/>
    <s v="1901 (T4)"/>
    <s v="Amanhã"/>
    <s v="Botelho, Abel (1854-1917)"/>
    <s v="M"/>
    <x v="7"/>
    <x v="2"/>
    <x v="2"/>
    <s v="NO"/>
    <x v="0"/>
  </r>
  <r>
    <s v="POR0055"/>
    <n v="55076"/>
    <s v="(medium)"/>
    <x v="2"/>
    <s v="1904 (T4)"/>
    <s v="O Annel Mysterioso"/>
    <s v="Pimentel, Alberto (1849-1925)"/>
    <s v="M"/>
    <x v="4"/>
    <x v="2"/>
    <x v="2"/>
    <s v="NO"/>
    <x v="0"/>
  </r>
  <r>
    <s v="POR0056"/>
    <n v="20683"/>
    <s v="(short)"/>
    <x v="1"/>
    <s v="1892 (T3)"/>
    <s v="O Dr. Luiz Sandoval"/>
    <s v="Moderno, Alice (1867-1946)"/>
    <s v="F"/>
    <x v="1"/>
    <x v="0"/>
    <x v="1"/>
    <s v="NO"/>
    <x v="56"/>
  </r>
  <r>
    <s v="POR0057"/>
    <n v="24147"/>
    <s v="(short)"/>
    <x v="1"/>
    <s v="1881 (T3)"/>
    <s v="A ruiva"/>
    <s v="Almeida, Fialho de (1857-1911)"/>
    <s v="M"/>
    <x v="1"/>
    <x v="0"/>
    <x v="0"/>
    <s v="NO"/>
    <x v="0"/>
  </r>
  <r>
    <s v="POR0058"/>
    <n v="12953"/>
    <s v="(short)"/>
    <x v="0"/>
    <s v="1879 (T2)"/>
    <s v="O Romance da Rainha Mercedes"/>
    <s v="Pimentel, Alberto (1849-1925)"/>
    <s v="M"/>
    <x v="15"/>
    <x v="0"/>
    <x v="1"/>
    <s v="YES"/>
    <x v="57"/>
  </r>
  <r>
    <s v="POR0059"/>
    <n v="65871"/>
    <s v="(medium)"/>
    <x v="3"/>
    <s v="1845-1850 (T1)"/>
    <s v="O Arco de Santana"/>
    <s v="Almeida Garrett, João Baptista da Silva Leitão de (1799 - 1854)"/>
    <s v="M"/>
    <x v="2"/>
    <x v="2"/>
    <x v="2"/>
    <s v="NO"/>
    <x v="0"/>
  </r>
  <r>
    <s v="POR0060"/>
    <n v="19420"/>
    <s v="(short)"/>
    <x v="2"/>
    <s v="1914 (T4)"/>
    <s v="O juramento da condessa Esther"/>
    <s v="Almeida, Fialho de (1857-1911)"/>
    <s v="M"/>
    <x v="15"/>
    <x v="0"/>
    <x v="1"/>
    <s v="NO"/>
    <x v="58"/>
  </r>
  <r>
    <s v="POR0061"/>
    <n v="48764"/>
    <s v="(short)"/>
    <x v="1"/>
    <s v="1871 (T3)"/>
    <s v="Herança de lágrimas"/>
    <s v="Plácido, Ana (1831-1895)"/>
    <s v="M"/>
    <x v="4"/>
    <x v="2"/>
    <x v="2"/>
    <s v="NO"/>
    <x v="0"/>
  </r>
  <r>
    <s v="POR0062"/>
    <n v="8031"/>
    <s v="(short)"/>
    <x v="2"/>
    <s v="1908 (T4)"/>
    <s v="Diário de uma criança"/>
    <s v="Castro Osório, Ana de (1839-1871)"/>
    <s v="F"/>
    <x v="16"/>
    <x v="2"/>
    <x v="2"/>
    <s v="NO"/>
    <x v="0"/>
  </r>
  <r>
    <s v="POR0063"/>
    <n v="15046"/>
    <s v="(short)"/>
    <x v="0"/>
    <s v="1863 (T2)"/>
    <s v="Luz coada por ferros Escriptos originaes"/>
    <s v="Plácido, Ana (1831-1895)"/>
    <s v="F"/>
    <x v="4"/>
    <x v="2"/>
    <x v="2"/>
    <s v="YES"/>
    <x v="0"/>
  </r>
  <r>
    <s v="POR0064"/>
    <n v="24390"/>
    <s v="(medium) !!"/>
    <x v="3"/>
    <s v="1854 (T1)"/>
    <s v="Helena"/>
    <s v="Almeida Garrett, João Baptista da Silva Leitão de (1799 — 1854)"/>
    <s v="M"/>
    <x v="1"/>
    <x v="0"/>
    <x v="1"/>
    <s v="NO"/>
    <x v="0"/>
  </r>
  <r>
    <s v="POR0065"/>
    <n v="44818"/>
    <s v="(short)"/>
    <x v="2"/>
    <s v="1914 (T4)"/>
    <s v="A Marquesa de Vale Negro"/>
    <s v="O'Neill, Maria (1873-1932)"/>
    <s v="F"/>
    <x v="1"/>
    <x v="0"/>
    <x v="1"/>
    <s v="NO"/>
    <x v="59"/>
  </r>
  <r>
    <s v="POR0066"/>
    <n v="12174"/>
    <s v="(short)"/>
    <x v="2"/>
    <s v="1916 (T4)"/>
    <s v="Inocente"/>
    <s v="Castro e Almeida, Virgínia de (1874-1945)"/>
    <s v="F"/>
    <x v="1"/>
    <x v="0"/>
    <x v="0"/>
    <s v="NO"/>
    <x v="0"/>
  </r>
  <r>
    <s v="POR0068"/>
    <n v="50386"/>
    <s v="(medium)"/>
    <x v="2"/>
    <s v="1899 (T4)"/>
    <s v="Elle"/>
    <s v="Campos, Claudia de (1859-1916)"/>
    <s v="F"/>
    <x v="1"/>
    <x v="0"/>
    <x v="0"/>
    <s v="NO"/>
    <x v="0"/>
  </r>
  <r>
    <s v="POR0069"/>
    <n v="19172"/>
    <s v="(short)"/>
    <x v="0"/>
    <s v="1867 (T2)"/>
    <s v="Henriqueta"/>
    <s v="Sousa, Maria Peregrina de (1809-1886)"/>
    <s v="F"/>
    <x v="1"/>
    <x v="0"/>
    <x v="0"/>
    <s v="NO"/>
    <x v="0"/>
  </r>
  <r>
    <s v="POR0070"/>
    <n v="36622"/>
    <s v="(short)"/>
    <x v="3"/>
    <s v="1857 (T1)"/>
    <s v="O soldado de Aljubarrota"/>
    <s v="Bettencourt, Matilde Isabel de Santana e Vasconcelos Moniz (1805-1888)"/>
    <s v="F"/>
    <x v="13"/>
    <x v="0"/>
    <x v="0"/>
    <s v="NO"/>
    <x v="60"/>
  </r>
  <r>
    <s v="ITBI0087"/>
    <n v="66501"/>
    <s v="(medium)"/>
    <x v="3"/>
    <s v="1898 (T1)"/>
    <s v="Senilità"/>
    <s v="Svevo, Italo (1861 - 1928)"/>
    <s v="M"/>
    <x v="4"/>
    <x v="2"/>
    <x v="2"/>
    <s v="NO"/>
    <x v="0"/>
  </r>
  <r>
    <s v="ITBI0123"/>
    <n v="114202"/>
    <s v="(long)"/>
    <x v="1"/>
    <s v="1892 (T3)"/>
    <s v="Una vita"/>
    <s v="Svevo, Italo (1861 - 1928)"/>
    <s v="M"/>
    <x v="7"/>
    <x v="2"/>
    <x v="2"/>
    <s v="NO"/>
    <x v="0"/>
  </r>
  <r>
    <s v="ITBI0139"/>
    <n v="41286"/>
    <s v="(short)"/>
    <x v="1"/>
    <s v="1883 (T3)"/>
    <s v="Le avventure di Pinocchio"/>
    <s v="Collodi, Carlo (1826 - 1890)"/>
    <s v="M"/>
    <x v="14"/>
    <x v="0"/>
    <x v="1"/>
    <s v="NO"/>
    <x v="0"/>
  </r>
  <r>
    <s v="ITBI0184"/>
    <n v="90004"/>
    <s v="(medium)"/>
    <x v="2"/>
    <s v="? (T4)"/>
    <s v="Piccolo mondo moderno"/>
    <s v="Fogazzaro, Antonio (1842-1911)"/>
    <s v="M"/>
    <x v="4"/>
    <x v="2"/>
    <x v="2"/>
    <s v="NO"/>
    <x v="0"/>
  </r>
  <r>
    <s v="ITBI0511"/>
    <n v="32828"/>
    <s v="(short)"/>
    <x v="1"/>
    <s v="? (T3)"/>
    <s v="Processi verbali"/>
    <s v="De Roberto, Federico (1861-1927)"/>
    <s v="M"/>
    <x v="4"/>
    <x v="2"/>
    <x v="2"/>
    <s v="NO"/>
    <x v="0"/>
  </r>
  <r>
    <s v="ITBI0666"/>
    <n v="215495"/>
    <s v="(long)"/>
    <x v="3"/>
    <s v="1842 (T1)"/>
    <s v="I Promessi Sposi. Storia milanese del sec. XVII scoperta e rifatta di Alessandro Manzoni"/>
    <s v="Manzoni, Alessandro (1785-1873)"/>
    <s v="M"/>
    <x v="13"/>
    <x v="1"/>
    <x v="0"/>
    <s v="YES"/>
    <x v="0"/>
  </r>
  <r>
    <s v="ITBI0726"/>
    <n v="28390"/>
    <s v="(short)"/>
    <x v="2"/>
    <s v="1920 (T4)"/>
    <s v="Tre croci"/>
    <s v="Tozzi, Federigo (1883-1920)"/>
    <s v="M"/>
    <x v="4"/>
    <x v="2"/>
    <x v="2"/>
    <s v="NO"/>
    <x v="0"/>
  </r>
  <r>
    <s v="ITBI0910"/>
    <n v="46288"/>
    <s v="(short)"/>
    <x v="2"/>
    <s v="1919 (T4)"/>
    <s v="Con gli occhi chiusi"/>
    <s v="Tozzi, Federigo (1883-1920)"/>
    <s v="M"/>
    <x v="4"/>
    <x v="2"/>
    <x v="2"/>
    <s v="NO"/>
    <x v="0"/>
  </r>
  <r>
    <s v="ITBI1225"/>
    <n v="46720"/>
    <s v="(short)"/>
    <x v="3"/>
    <s v="1852 (T1)"/>
    <s v="Fede e bellezza"/>
    <s v="Tommaseo, Niccolò (1802-1874)"/>
    <s v="M"/>
    <x v="4"/>
    <x v="2"/>
    <x v="2"/>
    <s v="NO"/>
    <x v="0"/>
  </r>
  <r>
    <s v="ITBI1373"/>
    <n v="93715"/>
    <s v="(medium)"/>
    <x v="1"/>
    <s v="1885 (T3)"/>
    <s v="Daniele Cortis. Romanzo"/>
    <s v="Fogazzaro, Antonio (1842-1911)"/>
    <s v="M"/>
    <x v="1"/>
    <x v="0"/>
    <x v="1"/>
    <s v="YES"/>
    <x v="0"/>
  </r>
  <r>
    <s v="ITBI1508"/>
    <n v="84116"/>
    <s v="(medium)"/>
    <x v="1"/>
    <s v="? (T3)"/>
    <s v="Cuore: Libro per i ragazzi"/>
    <s v="De Amicis, Edmondo (1846-1908)"/>
    <s v="M"/>
    <x v="1"/>
    <x v="0"/>
    <x v="1"/>
    <s v="YES"/>
    <x v="0"/>
  </r>
  <r>
    <s v="ITBI1569"/>
    <n v="141904"/>
    <s v="(long)"/>
    <x v="2"/>
    <s v="1923 (T4)"/>
    <s v="La coscienza di Zeno : romanzo"/>
    <s v="Svevo, Italo (1861 - 1928)"/>
    <s v="M"/>
    <x v="15"/>
    <x v="0"/>
    <x v="1"/>
    <s v="YES"/>
    <x v="0"/>
  </r>
  <r>
    <s v="ITBI1623"/>
    <n v="11483"/>
    <s v="(short)"/>
    <x v="1"/>
    <s v="1883 (T3)"/>
    <s v="Senso. Nuove storielle vane"/>
    <s v="Boito, Camillo (1836-1914)"/>
    <s v="M"/>
    <x v="4"/>
    <x v="2"/>
    <x v="2"/>
    <s v="YES"/>
    <x v="0"/>
  </r>
  <r>
    <s v="ITBI1625"/>
    <n v="27440"/>
    <s v="(short)"/>
    <x v="2"/>
    <s v="1912 (T4)"/>
    <s v="Il mio Carso"/>
    <s v="Slataper, Scipio (1888-1915)"/>
    <s v="M"/>
    <x v="1"/>
    <x v="0"/>
    <x v="1"/>
    <s v="YES"/>
    <x v="0"/>
  </r>
  <r>
    <s v="ITLI0166"/>
    <n v="48977"/>
    <s v="(short)"/>
    <x v="0"/>
    <s v="1870(1870) (T2)"/>
    <s v="Cantoni il volontario. Romanzo storico di Giuseppe Garibaldi"/>
    <s v="Garibaldi, Giuseppe (?-?)"/>
    <s v="M"/>
    <x v="1"/>
    <x v="0"/>
    <x v="1"/>
    <s v="YES"/>
    <x v="61"/>
  </r>
  <r>
    <s v="ITLI0202"/>
    <n v="420104"/>
    <s v="(long)"/>
    <x v="3"/>
    <s v="1975(1859) (T1)"/>
    <s v="Cent'anni/  Cento anni: Romanzo ciclico???"/>
    <s v="Rovani, Giuseppe (?-?)"/>
    <s v="M"/>
    <x v="7"/>
    <x v="2"/>
    <x v="2"/>
    <s v="NO"/>
    <x v="0"/>
  </r>
  <r>
    <s v="ITLI0211"/>
    <n v="74110"/>
    <s v="(medium)"/>
    <x v="0"/>
    <s v="1870(1870) (T2)"/>
    <s v="Clelia ovvero Il governo dei preti (Clelia. Il governo del monaco. Roman nel secolo XIX. 1870???/ Clelia. Il governo dei preti???/ _x000a_CLELIA. IL GOVERNO DEL MONACO (ROMA NEL SECOLO XIX). ROMANZO STORICO POLITICO????)"/>
    <s v="Garibaldi, Giuseppe (?-?)"/>
    <s v="M"/>
    <x v="1"/>
    <x v="1"/>
    <x v="1"/>
    <s v="YES"/>
    <x v="0"/>
  </r>
  <r>
    <s v="ITLI0368"/>
    <n v="41194"/>
    <s v="(short)"/>
    <x v="0"/>
    <s v="1975(1876) (T2)"/>
    <s v="Dio ne scampi dagli Orsenigo. Romanzo"/>
    <s v="Imbriani, Vittorio (?-?)"/>
    <s v="M"/>
    <x v="19"/>
    <x v="2"/>
    <x v="2"/>
    <s v="YES"/>
    <x v="0"/>
  </r>
  <r>
    <s v="ITLI0477"/>
    <n v="57440"/>
    <s v="(medium)"/>
    <x v="0"/>
    <s v="1971(1869) (T2)"/>
    <s v="Fosca. Racconto di I.U. Tarchetti"/>
    <s v="Tarchetti, Iginio Ugo (?-?)"/>
    <s v="M"/>
    <x v="1"/>
    <x v="0"/>
    <x v="1"/>
    <s v="YES"/>
    <x v="0"/>
  </r>
  <r>
    <s v="ITLI0566"/>
    <n v="202286"/>
    <s v="(long)"/>
    <x v="0"/>
    <s v="1883(1860) (T2)"/>
    <s v="Pasquale Paoli, ossia La rotta di Ponte Nuovo. Romanzo storico de F.D. Guerazzi"/>
    <s v="Guerrazzi, Francesco Domenico (?-?)"/>
    <s v="M"/>
    <x v="20"/>
    <x v="0"/>
    <x v="1"/>
    <s v="YES"/>
    <x v="0"/>
  </r>
  <r>
    <s v="ITLI0614"/>
    <n v="44091"/>
    <s v="(short)"/>
    <x v="1"/>
    <s v="1862(1862) (T2)"/>
    <s v="I moribondi del Palazzo Carignano"/>
    <s v="Petruccelli della Gattina, Ferdinando (?-?)"/>
    <s v="M"/>
    <x v="13"/>
    <x v="1"/>
    <x v="0"/>
    <s v="NO"/>
    <x v="0"/>
  </r>
  <r>
    <s v="ITLI0644"/>
    <n v="209250"/>
    <s v="(long)"/>
    <x v="1"/>
    <s v="1995(1894) (T3)"/>
    <s v="I Viceré. Romanzo"/>
    <s v="De Roberto, Federico (?-?)"/>
    <s v="M"/>
    <x v="1"/>
    <x v="0"/>
    <x v="0"/>
    <s v="YES"/>
    <x v="62"/>
  </r>
  <r>
    <s v="ITLI0735"/>
    <n v="46863"/>
    <s v="(short)"/>
    <x v="0"/>
    <s v="unav.(1875) (T2)"/>
    <s v="Il marito di Elena. Romanzo di Giovanni Verga"/>
    <s v="Verga, Giovanni (?-?)"/>
    <s v="M"/>
    <x v="1"/>
    <x v="1"/>
    <x v="1"/>
    <s v="YES"/>
    <x v="63"/>
  </r>
  <r>
    <s v="ITLI0770"/>
    <n v="104718"/>
    <s v="(long)"/>
    <x v="1"/>
    <s v="1989(1889) (T3)"/>
    <s v="Il Piacere"/>
    <s v="D'Annunzio, Gabriele (?-?)"/>
    <s v="F"/>
    <x v="4"/>
    <x v="2"/>
    <x v="2"/>
    <s v="NO"/>
    <x v="0"/>
  </r>
  <r>
    <s v="ITLI1026"/>
    <n v="58498"/>
    <s v="(medium)"/>
    <x v="2"/>
    <s v="1917(1913) (T4)"/>
    <s v="La freccia nel fianco. Romanzo"/>
    <s v="Zuccoli, Luciano (?-?)"/>
    <s v="M"/>
    <x v="4"/>
    <x v="2"/>
    <x v="2"/>
    <s v="YES"/>
    <x v="0"/>
  </r>
  <r>
    <s v="ITLI1050"/>
    <n v="108691"/>
    <s v="(long)"/>
    <x v="2"/>
    <s v="1912(1912) (T4)"/>
    <s v="La mano tagliata: romanzo d'amore"/>
    <s v="Serao, Matilde (?-?)"/>
    <s v="F"/>
    <x v="4"/>
    <x v="2"/>
    <x v="2"/>
    <s v="YES"/>
    <x v="0"/>
  </r>
  <r>
    <s v="ITLI1099"/>
    <n v="65883"/>
    <s v="(medium)"/>
    <x v="0"/>
    <s v="1988(1861) (T2)"/>
    <s v="La scapigliatura e il 6 febbrajo. (Un dramma in famiglia). Romanzo Contemporano di Cletto Arrighi"/>
    <s v="Righetti, Carlo [Cletto Arrighi] (?-?)"/>
    <s v="M"/>
    <x v="1"/>
    <x v="1"/>
    <x v="0"/>
    <s v="YES"/>
    <x v="64"/>
  </r>
  <r>
    <s v="ITLI1152"/>
    <n v="338962"/>
    <s v="(long)"/>
    <x v="0"/>
    <s v="1964(1867) (T2)"/>
    <s v="Le confessioni d'un Italiano/ Le confessioni di un ottuagenario"/>
    <s v="Nievo, Ippolito (?-?)"/>
    <s v="M"/>
    <x v="15"/>
    <x v="0"/>
    <x v="0"/>
    <s v="YES"/>
    <x v="65"/>
  </r>
  <r>
    <s v="ITLI1236"/>
    <n v="126277"/>
    <s v="(long)"/>
    <x v="3"/>
    <s v="2005(1853) (T1)"/>
    <s v="Lorenzo Benoni, ovvero scene della vita di un italiano/ Lorenzo Benoni, ovvero pagine della vita di un italiano"/>
    <s v="Ruffini, Giovanni (?-?)"/>
    <s v="M"/>
    <x v="12"/>
    <x v="0"/>
    <x v="1"/>
    <s v="YES"/>
    <x v="65"/>
  </r>
  <r>
    <s v="ITLI1442"/>
    <n v="70467"/>
    <s v="(medium)"/>
    <x v="1"/>
    <s v="1890(1890) (T3)"/>
    <s v="Il sorbetto della regina. Romanzo"/>
    <s v="Petruccelli della Gattina, Ferdinando (?-?)"/>
    <s v="M"/>
    <x v="15"/>
    <x v="0"/>
    <x v="0"/>
    <s v="YES"/>
    <x v="66"/>
  </r>
  <r>
    <s v="ITLI1445"/>
    <n v="142255"/>
    <s v="(long)"/>
    <x v="0"/>
    <s v="1883(1867) (T2)"/>
    <s v="Memorie di Giuda"/>
    <s v="Petruccelli della Gattina, Ferdinando (?-?)"/>
    <s v="M"/>
    <x v="1"/>
    <x v="0"/>
    <x v="1"/>
    <s v="YES"/>
    <x v="0"/>
  </r>
  <r>
    <s v="ITLI1489"/>
    <n v="59185"/>
    <s v="(medium)"/>
    <x v="1"/>
    <s v="1996(1892) (T3)"/>
    <s v="Profumo. Romanzo"/>
    <s v="Capuana, Luigi (?-?)"/>
    <s v="M"/>
    <x v="4"/>
    <x v="2"/>
    <x v="2"/>
    <s v="NO"/>
    <x v="0"/>
  </r>
  <r>
    <s v="ITLI1693"/>
    <n v="31508"/>
    <s v="(short)"/>
    <x v="0"/>
    <s v="1996(1875) (T2)"/>
    <s v="Tigre reale"/>
    <s v="Verga, Giovanni (?-?)"/>
    <s v="M"/>
    <x v="4"/>
    <x v="2"/>
    <x v="2"/>
    <s v="NO"/>
    <x v="0"/>
  </r>
  <r>
    <s v="ITLI1749"/>
    <n v="37113"/>
    <s v="(short)"/>
    <x v="0"/>
    <s v="1995(1866) (T2)"/>
    <s v="Una peccatrice"/>
    <s v="Verga, Giovanni (?-?)"/>
    <s v="M"/>
    <x v="1"/>
    <x v="0"/>
    <x v="0"/>
    <s v="NO"/>
    <x v="0"/>
  </r>
  <r>
    <s v="SPA1001"/>
    <n v="111968"/>
    <s v="(long)"/>
    <x v="3"/>
    <s v="1844 (T1)"/>
    <s v="El Señor de Bembibre, novela original"/>
    <s v="Gil y Carrasco, Enrique (1815-1846)"/>
    <s v="M"/>
    <x v="13"/>
    <x v="0"/>
    <x v="0"/>
    <s v="YES"/>
    <x v="67"/>
  </r>
  <r>
    <s v="SPA1007"/>
    <n v="54494"/>
    <s v="(medium)"/>
    <x v="3"/>
    <s v="1859 (T1)"/>
    <s v="La hija del mar"/>
    <s v="Castro, Rosalía de (1837-1885)"/>
    <s v="F"/>
    <x v="13"/>
    <x v="0"/>
    <x v="0"/>
    <s v="NO"/>
    <x v="0"/>
  </r>
  <r>
    <s v="SPA1016"/>
    <n v="77452"/>
    <s v="(medium)"/>
    <x v="3"/>
    <s v="? (T1)"/>
    <s v="La infanta Doña Teresa: Novela Histórica"/>
    <s v="Torrijos, Manuel (1835-1865)"/>
    <s v="M"/>
    <x v="1"/>
    <x v="0"/>
    <x v="1"/>
    <s v="YES"/>
    <x v="68"/>
  </r>
  <r>
    <s v="SPA1021"/>
    <n v="54338"/>
    <s v="(medium)"/>
    <x v="3"/>
    <s v="? (T1)"/>
    <s v="Sab. Novela original"/>
    <s v="Gómez de Avellaneda, Gertrudis (1814-1873)"/>
    <s v="F"/>
    <x v="1"/>
    <x v="0"/>
    <x v="1"/>
    <s v="YES"/>
    <x v="0"/>
  </r>
  <r>
    <s v="SPA1023"/>
    <n v="19748"/>
    <s v="(short)"/>
    <x v="3"/>
    <s v="? (T1)"/>
    <s v="La velada del helecho o El donativo del diablo: novela"/>
    <s v="Gómez de Avellaneda, Gertrudis (1814-1873)"/>
    <s v="F"/>
    <x v="21"/>
    <x v="2"/>
    <x v="2"/>
    <s v="YES"/>
    <x v="0"/>
  </r>
  <r>
    <s v="SPA2001"/>
    <n v="51135"/>
    <s v="(medium)"/>
    <x v="0"/>
    <s v="? (T2)"/>
    <s v="Episodios nacionales I. Trafalgar"/>
    <s v="Galdós, Benito Pérez (1843-1920)"/>
    <s v="M"/>
    <x v="2"/>
    <x v="2"/>
    <x v="2"/>
    <s v="YES"/>
    <x v="0"/>
  </r>
  <r>
    <s v="SPA2001"/>
    <n v="91062"/>
    <s v="(medium)"/>
    <x v="0"/>
    <s v="? (T2)"/>
    <s v="Ricardo"/>
    <s v="Castelar y Ripoll, Emilio (1832-1899)"/>
    <s v="M"/>
    <x v="1"/>
    <x v="0"/>
    <x v="1"/>
    <s v="NO"/>
    <x v="0"/>
  </r>
  <r>
    <s v="SPA2008"/>
    <n v="22719"/>
    <s v="(short)"/>
    <x v="0"/>
    <s v="? (T2)"/>
    <s v="Un servilón y un liberalito, ó Tres almas de Dios"/>
    <s v="Caballero, Fernán (1796-1877)"/>
    <s v="F"/>
    <x v="1"/>
    <x v="1"/>
    <x v="0"/>
    <s v="YES"/>
    <x v="69"/>
  </r>
  <r>
    <s v="SPA2009"/>
    <n v="55015"/>
    <s v="(medium)"/>
    <x v="0"/>
    <s v="? (T2)"/>
    <s v="Marianela"/>
    <s v="Pérez Galdós, Benito (1843-1920)"/>
    <s v="M"/>
    <x v="1"/>
    <x v="0"/>
    <x v="1"/>
    <s v="NO"/>
    <x v="0"/>
  </r>
  <r>
    <s v="SPA2016"/>
    <n v="59554"/>
    <s v="(medium)"/>
    <x v="0"/>
    <s v="1879 (T2)"/>
    <s v="Doña Luz"/>
    <s v="Valera y Alcalá-Galiano, Juan (1824-1905)"/>
    <s v="M"/>
    <x v="1"/>
    <x v="0"/>
    <x v="1"/>
    <s v="NO"/>
    <x v="0"/>
  </r>
  <r>
    <s v="SPA2017"/>
    <n v="56743"/>
    <s v="(medium)"/>
    <x v="0"/>
    <s v="1874 (T2)"/>
    <s v="Pepita Jiménez. Novela"/>
    <s v="Valera y Alcalá-Galiano, Juan (1824-1905)"/>
    <s v="M"/>
    <x v="1"/>
    <x v="0"/>
    <x v="1"/>
    <s v="NO"/>
    <x v="0"/>
  </r>
  <r>
    <s v="SPA2021"/>
    <n v="426696"/>
    <s v="(long)"/>
    <x v="0"/>
    <s v="? (T2)"/>
    <s v="Los caballeros del amor (Memorias del reinado de Carlos III). Novela historica"/>
    <s v="Castillo, Rafael del (1830-1908)"/>
    <s v="M"/>
    <x v="9"/>
    <x v="1"/>
    <x v="0"/>
    <s v="YES"/>
    <x v="70"/>
  </r>
  <r>
    <s v="SPA2035"/>
    <n v="51031"/>
    <s v="(medium)"/>
    <x v="0"/>
    <s v="? (T2)"/>
    <s v="Memorias de un cortesano de 1815"/>
    <s v="Galdós, Benito Pérez (1843-1920)"/>
    <s v="M"/>
    <x v="9"/>
    <x v="0"/>
    <x v="0"/>
    <s v="YES"/>
    <x v="71"/>
  </r>
  <r>
    <s v="SPA2039"/>
    <n v="60782"/>
    <s v="(medium)"/>
    <x v="0"/>
    <s v="? (T2)"/>
    <s v="Episodios nacionales. Segunda Serie. El equipaje del rey José"/>
    <s v="Pérez Galdós, Benito (1843-1920)"/>
    <s v="M"/>
    <x v="15"/>
    <x v="0"/>
    <x v="1"/>
    <s v="YES"/>
    <x v="72"/>
  </r>
  <r>
    <s v="SPA3001"/>
    <n v="395208"/>
    <s v="(long)"/>
    <x v="1"/>
    <s v="1887 (T3)"/>
    <s v="Fortunata y Jacinta. Dos historias de casadas"/>
    <s v="Pérez Galdós, Benito (1843-1920)"/>
    <s v="M"/>
    <x v="8"/>
    <x v="1"/>
    <x v="1"/>
    <s v="YES"/>
    <x v="73"/>
  </r>
  <r>
    <s v="ROM001"/>
    <n v="9817"/>
    <s v="(medium) !!"/>
    <x v="1"/>
    <s v="1894 (T3)"/>
    <s v="Roșcan Haiducul. Nuvelă ilustrată cu două gravuri"/>
    <s v="Anonymous"/>
    <s v="U"/>
    <x v="1"/>
    <x v="0"/>
    <x v="1"/>
    <s v="YES"/>
    <x v="74"/>
  </r>
  <r>
    <s v="ROM002"/>
    <n v="8705"/>
    <s v="(short)"/>
    <x v="1"/>
    <s v="1894 (T3)"/>
    <s v="Blestemul.  Poveste născocită de S.B."/>
    <s v="Bălănescu, Simion (?-?)"/>
    <s v="M"/>
    <x v="4"/>
    <x v="2"/>
    <x v="2"/>
    <s v="YES"/>
    <x v="0"/>
  </r>
  <r>
    <s v="ROM003"/>
    <n v="21505"/>
    <s v="(short)"/>
    <x v="1"/>
    <s v="1895 (T3)"/>
    <s v="Sfârșitul blestemului. Poveste născocită de Simeon Bălănescu"/>
    <s v="Bălănescu, Simeon (?-?)"/>
    <s v="M"/>
    <x v="4"/>
    <x v="2"/>
    <x v="2"/>
    <s v="YES"/>
    <x v="0"/>
  </r>
  <r>
    <s v="ROM004"/>
    <n v="124789"/>
    <s v="(long)"/>
    <x v="2"/>
    <s v="1919 (T4)"/>
    <s v="Haiducul"/>
    <s v="Dumbravă, Bucura (Fany Seculici/Fanny Szeculicz)(1868-1926)"/>
    <s v="F"/>
    <x v="1"/>
    <x v="0"/>
    <x v="0"/>
    <s v="NO"/>
    <x v="75"/>
  </r>
  <r>
    <s v="ROM005"/>
    <n v="28565"/>
    <s v="(short)"/>
    <x v="1"/>
    <s v="1923 (1883) (T3)"/>
    <s v="Ghiță Cătănuță, căpitan de haiduci"/>
    <s v="Macri, Panait (1863-1932)"/>
    <s v="M"/>
    <x v="1"/>
    <x v="1"/>
    <x v="1"/>
    <s v="NO"/>
    <x v="76"/>
  </r>
  <r>
    <s v="ROM006"/>
    <n v="32240"/>
    <s v="(short)"/>
    <x v="0"/>
    <s v="1929 (1869) (T2)"/>
    <s v="Iancu Jianu, zapciu de plasă. Nuvelă originală. Adăogită, revăzută, corectată și ilustrată cu patru gravuri"/>
    <s v="Popescu, N.D. (1843-1921)"/>
    <s v="M"/>
    <x v="1"/>
    <x v="0"/>
    <x v="1"/>
    <s v="YES"/>
    <x v="77"/>
  </r>
  <r>
    <s v="ROM007"/>
    <n v="35873"/>
    <s v="(short)"/>
    <x v="0"/>
    <s v="1929 (1869) (T2)"/>
    <s v="Iancu Jianu, căpitan de haiduci. Nuvelă originală"/>
    <s v="Popescu, N.D. (1843-1921)"/>
    <s v="M"/>
    <x v="1"/>
    <x v="0"/>
    <x v="1"/>
    <s v="YES"/>
    <x v="76"/>
  </r>
  <r>
    <s v="ROM008"/>
    <n v="31921"/>
    <s v="(short)"/>
    <x v="1"/>
    <s v="1892 (1882) (T3)"/>
    <s v="Boierii haiduci. Nuvela originală compusă de N.D. Popescu cu patru ilustrațiuni"/>
    <s v="Popescu, N.D. (1843-1921)"/>
    <s v="M"/>
    <x v="1"/>
    <x v="1"/>
    <x v="0"/>
    <s v="YES"/>
    <x v="78"/>
  </r>
  <r>
    <s v="ROM009"/>
    <n v="28944"/>
    <s v="(short)"/>
    <x v="2"/>
    <s v="? (T4)"/>
    <s v="THALASSA"/>
    <s v="Macedonski, Alexandru (1854-1920)"/>
    <s v="M"/>
    <x v="2"/>
    <x v="2"/>
    <x v="2"/>
    <s v="NO"/>
    <x v="0"/>
  </r>
  <r>
    <s v="ROM010"/>
    <n v="63856"/>
    <s v="(medium)"/>
    <x v="1"/>
    <s v="1964 (1894) (T3)"/>
    <s v="Dan"/>
    <s v="Vlahuță, Alexandru (1858-1919)"/>
    <s v="M"/>
    <x v="1"/>
    <x v="0"/>
    <x v="1"/>
    <s v="NO"/>
    <x v="0"/>
  </r>
  <r>
    <s v="ROM011"/>
    <n v="29817"/>
    <s v="(short)"/>
    <x v="0"/>
    <s v="1975 (1872) (T2)"/>
    <s v="Fulga sau ideal și real"/>
    <s v="Grandea, Grigore H. (1843-1897)"/>
    <s v="M"/>
    <x v="5"/>
    <x v="0"/>
    <x v="1"/>
    <s v="YES"/>
    <x v="0"/>
  </r>
  <r>
    <s v="ROM012"/>
    <n v="56691"/>
    <s v="(medium)"/>
    <x v="1"/>
    <s v="1975 (1887) (T3)"/>
    <s v="Vlăsia sau ciocoii noi"/>
    <s v="Grandea, Grigore H. (1843-1897)"/>
    <s v="M"/>
    <x v="1"/>
    <x v="1"/>
    <x v="1"/>
    <s v="YES"/>
    <x v="79"/>
  </r>
  <r>
    <s v="ROM013"/>
    <n v="56507"/>
    <s v="(medium)"/>
    <x v="0"/>
    <s v="1986 (1865) (T2)"/>
    <s v="La Gura sobei"/>
    <s v="Ionescu, Radu (1834-l872)"/>
    <s v="M"/>
    <x v="2"/>
    <x v="2"/>
    <x v="2"/>
    <s v="NO"/>
    <x v="0"/>
  </r>
  <r>
    <s v="ROM014"/>
    <n v="26030"/>
    <s v="(short)"/>
    <x v="0"/>
    <s v="1986 (1865) (T2)"/>
    <s v="Catastihul amorului"/>
    <s v="Ionescu, Radu (1834-l872)"/>
    <s v="M"/>
    <x v="4"/>
    <x v="2"/>
    <x v="2"/>
    <s v="NO"/>
    <x v="0"/>
  </r>
  <r>
    <s v="ROM015"/>
    <n v="22860"/>
    <s v="(short)"/>
    <x v="0"/>
    <s v="1974 (1861-l862) (T2)"/>
    <s v="Don Juanii din București"/>
    <s v="Ionescu, Radu (1834-l872)"/>
    <s v="M"/>
    <x v="13"/>
    <x v="1"/>
    <x v="0"/>
    <s v="NO"/>
    <x v="80"/>
  </r>
  <r>
    <s v="ROM016"/>
    <n v="36282"/>
    <s v="(short)"/>
    <x v="3"/>
    <s v="1984 (1855) (T1)"/>
    <s v="Manoil. Roman Național"/>
    <s v="Bolintineanu, Dimitrie (1819-1872)"/>
    <s v="M"/>
    <x v="1"/>
    <x v="0"/>
    <x v="1"/>
    <s v="YES"/>
    <x v="0"/>
  </r>
  <r>
    <s v="ROM017"/>
    <n v="65702"/>
    <s v="(medium)"/>
    <x v="0"/>
    <s v="1984 (1862) (T2)"/>
    <s v="Elena. Roman original de datine politic filosofic"/>
    <s v="Bolintineanu, Dimitrie (1819-1872)"/>
    <s v="M"/>
    <x v="1"/>
    <x v="0"/>
    <x v="1"/>
    <s v="YES"/>
    <x v="0"/>
  </r>
  <r>
    <s v="ROM018"/>
    <n v="60232"/>
    <s v="(medium)"/>
    <x v="0"/>
    <s v="1984 (1864) (T2)"/>
    <s v="Doritorii nebuni"/>
    <s v="Bolintineanu, Dimitrie (1819-1872)"/>
    <s v="M"/>
    <x v="1"/>
    <x v="1"/>
    <x v="0"/>
    <s v="NO"/>
    <x v="0"/>
  </r>
  <r>
    <s v="ROM019"/>
    <n v="38783"/>
    <s v="(short)"/>
    <x v="2"/>
    <s v="1920 (T4)"/>
    <s v="Matei Dumbărău. Roman"/>
    <s v="Demetrius, V. (1878-1942)"/>
    <s v="M"/>
    <x v="1"/>
    <x v="0"/>
    <x v="1"/>
    <s v="YES"/>
    <x v="0"/>
  </r>
  <r>
    <s v="ROM020"/>
    <n v="42607"/>
    <s v="(short)"/>
    <x v="2"/>
    <s v="1920 (1920) (T4)"/>
    <s v="Oraşul bucuriei. Roman"/>
    <s v="Demetrius, V. (1878-1942)"/>
    <s v="M"/>
    <x v="2"/>
    <x v="2"/>
    <x v="2"/>
    <s v="YES"/>
    <x v="0"/>
  </r>
  <r>
    <s v="ROM021"/>
    <n v="23575"/>
    <s v="(short)"/>
    <x v="2"/>
    <s v="1920 (1920) (T4)"/>
    <s v="Păcatul Rabinului. Roman"/>
    <s v="Demetrius, V. (1878-1942)"/>
    <s v="M"/>
    <x v="15"/>
    <x v="0"/>
    <x v="0"/>
    <s v="YES"/>
    <x v="81"/>
  </r>
  <r>
    <s v="ROM022"/>
    <n v="29807"/>
    <s v="(short)"/>
    <x v="1"/>
    <s v="1930 (1894) (T3)"/>
    <s v="HAIDUCUL TANDURA. SCRIERE ORIGINAL, CU ADAUSE SI MODIFICARI"/>
    <s v="MACRI, P. (1863-1932)"/>
    <s v="M"/>
    <x v="1"/>
    <x v="0"/>
    <x v="1"/>
    <s v="YES"/>
    <x v="82"/>
  </r>
  <r>
    <s v="ROM023"/>
    <n v="23370"/>
    <s v="(short)"/>
    <x v="1"/>
    <s v="1892 (1892) (T3)"/>
    <s v="Tîlharul Fulger. Roman criminal"/>
    <s v="Ighel, Ilie (1870-1938)"/>
    <s v="M"/>
    <x v="1"/>
    <x v="0"/>
    <x v="1"/>
    <s v="YES"/>
    <x v="83"/>
  </r>
  <r>
    <s v="ROM024"/>
    <n v="111825"/>
    <s v="(medium) !!"/>
    <x v="2"/>
    <s v="1947 (1912) (T4)"/>
    <s v="Pandurul. Ediția VIII-a"/>
    <s v="Dumbravă, Bucura (1868-1926)"/>
    <s v="F"/>
    <x v="1"/>
    <x v="0"/>
    <x v="0"/>
    <s v="NO"/>
    <x v="84"/>
  </r>
  <r>
    <s v="ROM025"/>
    <n v="150879"/>
    <s v="(long)"/>
    <x v="0"/>
    <s v="1984 (1862) (T2)"/>
    <s v="Mistere din București"/>
    <s v="Bujoreanu, Ioan M. (1834-1899)"/>
    <s v="M"/>
    <x v="19"/>
    <x v="2"/>
    <x v="2"/>
    <s v="NO"/>
    <x v="0"/>
  </r>
  <r>
    <s v="ROM026"/>
    <n v="35076"/>
    <s v="(short)"/>
    <x v="1"/>
    <s v="1899 (1899) (T3)"/>
    <s v="Bostan. Haiduc de peste Milcov"/>
    <s v="Macri, P. Panait (1863-1932)"/>
    <s v="M"/>
    <x v="13"/>
    <x v="0"/>
    <x v="1"/>
    <s v="NO"/>
    <x v="85"/>
  </r>
  <r>
    <s v="ROM027"/>
    <n v="40841"/>
    <s v="(short)"/>
    <x v="1"/>
    <s v="1896 (T3)"/>
    <s v="Fontana zânelor"/>
    <s v="Baronzi, G. (1828-1896)"/>
    <s v="M"/>
    <x v="0"/>
    <x v="1"/>
    <x v="0"/>
    <s v="NO"/>
    <x v="0"/>
  </r>
  <r>
    <s v="ROM028"/>
    <n v="56161"/>
    <s v="(medium)"/>
    <x v="1"/>
    <s v="(1898)1911 (T3)"/>
    <s v="Suflete obosite"/>
    <s v="Nottara, Constantin I.A. (1872-1923)"/>
    <s v="M"/>
    <x v="4"/>
    <x v="2"/>
    <x v="2"/>
    <s v="NO"/>
    <x v="0"/>
  </r>
  <r>
    <s v="ROM031"/>
    <n v="42050"/>
    <s v="(short)"/>
    <x v="0"/>
    <s v="1861 (T2)"/>
    <s v="Mysterele Casatoriei. Vol. I. Bărbatul predestinat"/>
    <s v="Aricescu, C.D. (1823-1886)"/>
    <s v="M"/>
    <x v="15"/>
    <x v="0"/>
    <x v="0"/>
    <s v="YES"/>
    <x v="0"/>
  </r>
  <r>
    <s v="ROM034"/>
    <n v="43740"/>
    <s v="(short)"/>
    <x v="3"/>
    <s v="1855 (T1)"/>
    <s v="Aldo si Aminta"/>
    <s v="Boerescu, C. (1836-1908)"/>
    <s v="M"/>
    <x v="1"/>
    <x v="1"/>
    <x v="1"/>
    <s v="NO"/>
    <x v="0"/>
  </r>
  <r>
    <s v="ROM037"/>
    <n v="55720"/>
    <s v="(medium)"/>
    <x v="1"/>
    <s v="1893(1903) (T3)"/>
    <s v="Radu Anghel, Căpitan de Tâlhari"/>
    <s v="Popescu, N.D. (1843-1921)"/>
    <s v="M"/>
    <x v="1"/>
    <x v="1"/>
    <x v="1"/>
    <s v="NO"/>
    <x v="76"/>
  </r>
  <r>
    <s v="ENG18400"/>
    <n v="207300"/>
    <s v="(long)"/>
    <x v="3"/>
    <s v="1840 (T1)"/>
    <s v="The Life and Adventures of Michael Armstrong"/>
    <s v="Trollope, Frances Milton (1780-1863)"/>
    <s v="F"/>
    <x v="22"/>
    <x v="0"/>
    <x v="1"/>
    <s v="NO"/>
    <x v="0"/>
  </r>
  <r>
    <s v="ENG18410"/>
    <n v="188876"/>
    <s v="(long)"/>
    <x v="3"/>
    <s v="1841 (T1)"/>
    <s v="Modern Flirtations: or, A Month at Harrowgate"/>
    <s v="Sinclair, Catherine (1800-1864)"/>
    <s v="F"/>
    <x v="23"/>
    <x v="2"/>
    <x v="2"/>
    <s v="YES"/>
    <x v="0"/>
  </r>
  <r>
    <s v="ENG18411"/>
    <n v="34573"/>
    <s v="(short)"/>
    <x v="3"/>
    <s v="1841 (T1)"/>
    <s v="The Twins: A Domestic Novel"/>
    <s v="Tupper, Martin Farquhar (1810-1889)."/>
    <s v="M"/>
    <x v="1"/>
    <x v="1"/>
    <x v="0"/>
    <s v="YES"/>
    <x v="0"/>
  </r>
  <r>
    <s v="ENG18440"/>
    <n v="159046"/>
    <s v="(long)"/>
    <x v="3"/>
    <s v="1844 (T1)"/>
    <s v="Coningsby: or, The New Generation"/>
    <s v="Disraeli, Benjamin (1804-1881)"/>
    <s v="M"/>
    <x v="1"/>
    <x v="1"/>
    <x v="1"/>
    <s v="YES"/>
    <x v="0"/>
  </r>
  <r>
    <s v="ENG18450"/>
    <n v="158160"/>
    <s v="(long)"/>
    <x v="3"/>
    <s v="1845 (T1)"/>
    <s v="Sybil, Or the Two Nations"/>
    <s v="Disraeli, Benjamin (1804-1881)"/>
    <s v="M"/>
    <x v="1"/>
    <x v="1"/>
    <x v="1"/>
    <s v="YES"/>
    <x v="0"/>
  </r>
  <r>
    <s v="ENG18460"/>
    <n v="839895"/>
    <s v="(long)"/>
    <x v="3"/>
    <s v="1846 (T1)"/>
    <s v="The mysteries of London"/>
    <s v="Reynolds, George William McArthur (1814-1879)"/>
    <s v="M"/>
    <x v="24"/>
    <x v="2"/>
    <x v="2"/>
    <s v="NO"/>
    <x v="0"/>
  </r>
  <r>
    <s v="ENG18470"/>
    <n v="171250"/>
    <s v="(long)"/>
    <x v="3"/>
    <s v="1847 (T1)"/>
    <s v="Home Influence: A Tale for Mothers and Daughters"/>
    <s v="Aguilar, Grace (1816-1847)"/>
    <s v="F"/>
    <x v="8"/>
    <x v="1"/>
    <x v="0"/>
    <s v="YES"/>
    <x v="86"/>
  </r>
  <r>
    <s v="ENG18471"/>
    <n v="115398"/>
    <s v="(long)"/>
    <x v="3"/>
    <s v="1847 (T1)"/>
    <s v="Wuthering Heights"/>
    <s v="Brontë, Emily (1818-1848)"/>
    <s v="F"/>
    <x v="2"/>
    <x v="2"/>
    <x v="2"/>
    <s v="NO"/>
    <x v="0"/>
  </r>
  <r>
    <s v="ENG18480"/>
    <n v="298740"/>
    <s v="(long)"/>
    <x v="3"/>
    <s v="1848 (T1)"/>
    <s v="Vanity Fair: A Novel without a Hero"/>
    <s v="Thackeray, William Makepeace (1811-1863)"/>
    <s v="M"/>
    <x v="4"/>
    <x v="2"/>
    <x v="2"/>
    <s v="YES"/>
    <x v="87"/>
  </r>
  <r>
    <s v="ENG18481"/>
    <n v="348793"/>
    <s v="(long)"/>
    <x v="3"/>
    <s v="1848 (T1)"/>
    <s v="Dombey and Son"/>
    <s v="Dickens, Charles (1812-1870)"/>
    <s v="M"/>
    <x v="1"/>
    <x v="1"/>
    <x v="1"/>
    <s v="NO"/>
    <x v="88"/>
  </r>
  <r>
    <s v="ENG18482"/>
    <n v="161538"/>
    <s v="(long)"/>
    <x v="3"/>
    <s v="1848 (T1)"/>
    <s v="Mary Barton: A Tale of Manchester Life"/>
    <s v="Gaskell, Elizabeth Cleghorn (1810-1865)"/>
    <s v="F"/>
    <x v="13"/>
    <x v="0"/>
    <x v="1"/>
    <s v="YES"/>
    <x v="0"/>
  </r>
  <r>
    <s v="ENG18490"/>
    <n v="39873"/>
    <s v="(short)"/>
    <x v="3"/>
    <s v="1849 (T1)"/>
    <s v="The Inheritance of Evil"/>
    <s v="Skene, Felicia (1821-1899)"/>
    <s v="F"/>
    <x v="4"/>
    <x v="2"/>
    <x v="2"/>
    <s v="NO"/>
    <x v="0"/>
  </r>
  <r>
    <s v="ENG18500"/>
    <n v="46373"/>
    <s v="(short)"/>
    <x v="3"/>
    <s v="1850 (T1)"/>
    <s v="Auriol, or The elixir of life"/>
    <s v="Ainsworth, William Harrison (1805-1822)"/>
    <s v="M"/>
    <x v="5"/>
    <x v="0"/>
    <x v="1"/>
    <s v="YES"/>
    <x v="0"/>
  </r>
  <r>
    <s v="ENG18510"/>
    <n v="95902"/>
    <s v="(medium)"/>
    <x v="3"/>
    <s v="1851 (T1)"/>
    <s v="Yeast: A Problem"/>
    <s v="Kingsley, Charles (1819-1875)"/>
    <s v="M"/>
    <x v="4"/>
    <x v="2"/>
    <x v="2"/>
    <s v="YES"/>
    <x v="0"/>
  </r>
  <r>
    <s v="ENG18511"/>
    <n v="99479"/>
    <s v="(medium)"/>
    <x v="3"/>
    <s v="1851 (T1)"/>
    <s v="The Tutor’s Ward"/>
    <s v="Skene, Felicia (1821-1899)"/>
    <s v="F"/>
    <x v="1"/>
    <x v="1"/>
    <x v="0"/>
    <s v="NO"/>
    <x v="89"/>
  </r>
  <r>
    <s v="ENG18530"/>
    <n v="325604"/>
    <s v="(long)"/>
    <x v="3"/>
    <s v="1853 (T1)"/>
    <s v="Bleak House"/>
    <s v="Dickens, Charles (1812-1870)"/>
    <s v="M"/>
    <x v="2"/>
    <x v="2"/>
    <x v="2"/>
    <s v="NO"/>
    <x v="0"/>
  </r>
  <r>
    <s v="ENG18531"/>
    <n v="233764"/>
    <s v="(long)"/>
    <x v="3"/>
    <s v="1853 (T1)"/>
    <s v="The Heir of Redclyffe"/>
    <s v="Yonge, Charlotte Mary (1823-1901)"/>
    <s v="F"/>
    <x v="13"/>
    <x v="0"/>
    <x v="0"/>
    <s v="NO"/>
    <x v="90"/>
  </r>
  <r>
    <s v="ENG18540"/>
    <n v="104105"/>
    <s v="(long)"/>
    <x v="3"/>
    <s v="1854 (T1)"/>
    <s v="Hard Times: For These Times"/>
    <s v="Dickens, Charles (1812-1870)."/>
    <s v="M"/>
    <x v="7"/>
    <x v="2"/>
    <x v="2"/>
    <s v="YES"/>
    <x v="0"/>
  </r>
  <r>
    <s v="ENG18551"/>
    <n v="71911"/>
    <s v="(medium)"/>
    <x v="3"/>
    <s v="1855 (T1)"/>
    <s v="The Warden"/>
    <s v="Trollope, Anthony (1815-1882)"/>
    <s v="M"/>
    <x v="2"/>
    <x v="2"/>
    <x v="2"/>
    <s v="NO"/>
    <x v="91"/>
  </r>
  <r>
    <s v="ENG18560"/>
    <n v="296590"/>
    <s v="(long)"/>
    <x v="3"/>
    <s v="1856 (T1)"/>
    <s v="The Daisy Chain"/>
    <s v="Yonge, Charlotte Mary (1823-1901)"/>
    <s v="F"/>
    <x v="4"/>
    <x v="2"/>
    <x v="2"/>
    <s v="NO"/>
    <x v="0"/>
  </r>
  <r>
    <s v="ENG18600"/>
    <n v="56726"/>
    <s v="(medium)"/>
    <x v="0"/>
    <s v="1860 (T2)"/>
    <s v="Why Paul Ferroll Killed His Wife"/>
    <s v="Clive, Caroline Wigley (1801-1873)"/>
    <s v="F"/>
    <x v="8"/>
    <x v="1"/>
    <x v="1"/>
    <s v="NO"/>
    <x v="92"/>
  </r>
  <r>
    <s v="ENG18610"/>
    <n v="71043"/>
    <s v="(medium)"/>
    <x v="0"/>
    <s v="1861 (T2)"/>
    <s v="Silas Marner: The Weaver of Raveloe"/>
    <s v="Eliot, George [pseud.] (1819-1880)"/>
    <s v="F"/>
    <x v="13"/>
    <x v="0"/>
    <x v="1"/>
    <s v="YES"/>
    <x v="93"/>
  </r>
  <r>
    <s v="ENG18611"/>
    <n v="250380"/>
    <s v="(long)"/>
    <x v="0"/>
    <s v="1861 (T2)"/>
    <s v="East Lynne"/>
    <s v="Wood, Ellen (1814-1887)"/>
    <s v="F"/>
    <x v="2"/>
    <x v="2"/>
    <x v="2"/>
    <s v="NO"/>
    <x v="0"/>
  </r>
  <r>
    <s v="ENG18620"/>
    <n v="199639"/>
    <s v="(long)"/>
    <x v="0"/>
    <s v="1862 (T2)"/>
    <s v="The Channings"/>
    <s v="Wood, Ellen (1814-1887)"/>
    <s v="F"/>
    <x v="1"/>
    <x v="1"/>
    <x v="1"/>
    <s v="NO"/>
    <x v="0"/>
  </r>
  <r>
    <s v="ENG18621"/>
    <n v="148971"/>
    <s v="(long)"/>
    <x v="0"/>
    <s v="1862 (T2)"/>
    <s v="Lady Audley's Secret"/>
    <s v="Braddon, Mary Elizabeth (1835-1915)."/>
    <s v="F"/>
    <x v="5"/>
    <x v="0"/>
    <x v="1"/>
    <s v="NO"/>
    <x v="94"/>
  </r>
  <r>
    <s v="ENG18630"/>
    <n v="109497"/>
    <s v="(long)"/>
    <x v="0"/>
    <s v="1863 (T2)"/>
    <s v="Mistress and Maid"/>
    <s v="Craik, Dinah Marie (1826-1887)"/>
    <s v="F"/>
    <x v="1"/>
    <x v="1"/>
    <x v="0"/>
    <s v="NO"/>
    <x v="95"/>
  </r>
  <r>
    <s v="ENG18640"/>
    <n v="195823"/>
    <s v="(long)"/>
    <x v="0"/>
    <s v="1864 (T2)"/>
    <s v="Clara Vaughan"/>
    <s v="Blackmore, Richard Doddridge (1825-1900)"/>
    <s v="M"/>
    <x v="1"/>
    <x v="0"/>
    <x v="1"/>
    <s v="NO"/>
    <x v="0"/>
  </r>
  <r>
    <s v="ENG18650"/>
    <n v="305740"/>
    <s v="(long)"/>
    <x v="0"/>
    <s v="1865 (T2)"/>
    <s v="Can You Forgive Her?"/>
    <s v="Trollope, Anthony (1815-1882)"/>
    <s v="M"/>
    <x v="8"/>
    <x v="1"/>
    <x v="0"/>
    <s v="NO"/>
    <x v="0"/>
  </r>
  <r>
    <s v="ENG18651"/>
    <n v="181915"/>
    <s v="(long)"/>
    <x v="0"/>
    <s v="1865 (T2)"/>
    <s v="The Clever Woman of the Family"/>
    <s v="Yonge, Charlotte Mary (1823-1901)."/>
    <s v="F"/>
    <x v="1"/>
    <x v="1"/>
    <x v="0"/>
    <s v="NO"/>
    <x v="0"/>
  </r>
  <r>
    <s v="ENG18652"/>
    <n v="26391"/>
    <s v="(short)"/>
    <x v="0"/>
    <s v="1865 (T2)"/>
    <s v="Alice's Adventures in Wonderland"/>
    <s v="Carroll, Lewis [pseud.] (1832-1898)."/>
    <s v="M"/>
    <x v="10"/>
    <x v="0"/>
    <x v="1"/>
    <s v="NO"/>
    <x v="0"/>
  </r>
  <r>
    <s v="ENG18660"/>
    <n v="181371"/>
    <s v="(long)"/>
    <x v="0"/>
    <s v="1866 (T2)"/>
    <s v="Felix Holt, the Radical"/>
    <s v="Eliot, George [pseud.] (1819-1880)"/>
    <s v="F"/>
    <x v="1"/>
    <x v="0"/>
    <x v="1"/>
    <s v="NO"/>
    <x v="0"/>
  </r>
  <r>
    <s v="ENG18670"/>
    <n v="246466"/>
    <s v="(long)"/>
    <x v="0"/>
    <s v="1867 (T2)"/>
    <s v="Under Two Flags: A Story of the Household and the Desert"/>
    <s v="Ouida, [pseud.] (1839-1908)"/>
    <s v="F"/>
    <x v="18"/>
    <x v="2"/>
    <x v="2"/>
    <s v="YES"/>
    <x v="0"/>
  </r>
  <r>
    <s v="ENG18700"/>
    <n v="70524"/>
    <s v="(medium)"/>
    <x v="0"/>
    <s v="1870 (T2)"/>
    <s v="Piccadilly: a fragment of contemporary biography William Blackwood and sons"/>
    <s v="Oliphant, Laurence (1829-1888)"/>
    <s v="M"/>
    <x v="0"/>
    <x v="1"/>
    <x v="1"/>
    <s v="YES"/>
    <x v="96"/>
  </r>
  <r>
    <s v="ENG18701"/>
    <n v="101345"/>
    <s v="(long)"/>
    <x v="0"/>
    <s v="1870 (T2)"/>
    <s v="Esther West: a Story"/>
    <s v="Craig, Isa (1831-1903)"/>
    <s v="F"/>
    <x v="1"/>
    <x v="0"/>
    <x v="1"/>
    <s v="YES"/>
    <x v="0"/>
  </r>
  <r>
    <s v="ENG18720"/>
    <n v="38286"/>
    <s v="(short)"/>
    <x v="0"/>
    <s v="1872 (T2)"/>
    <s v="The True History of Joshua Davidson"/>
    <s v="Linton, Elizabeth Lynn (1822-1898)"/>
    <s v="F"/>
    <x v="1"/>
    <x v="0"/>
    <x v="1"/>
    <s v="YES"/>
    <x v="0"/>
  </r>
  <r>
    <s v="ENG18721"/>
    <n v="316163"/>
    <s v="(long)"/>
    <x v="0"/>
    <s v="1872 (T2)"/>
    <s v="Middlemarch. A study of provincial life"/>
    <s v="Eliot, George [pseud.] (1819-1880)"/>
    <s v="F"/>
    <x v="2"/>
    <x v="2"/>
    <x v="2"/>
    <s v="YES"/>
    <x v="0"/>
  </r>
  <r>
    <s v="ENG18740"/>
    <n v="54444"/>
    <s v="(medium)"/>
    <x v="0"/>
    <s v="1874 (T2)"/>
    <s v="Two Little Wooden Shoes: A Sketch"/>
    <s v="Ouida, [pseud.] (1839-1908)"/>
    <s v="F"/>
    <x v="4"/>
    <x v="2"/>
    <x v="2"/>
    <s v="YES"/>
    <x v="0"/>
  </r>
  <r>
    <s v="ENG18741"/>
    <n v="252553"/>
    <s v="(long)"/>
    <x v="0"/>
    <s v="1874 (T2)"/>
    <s v="The Parisians"/>
    <s v="Lytton, Edward Bulwer (1803-1873)"/>
    <s v="M"/>
    <x v="1"/>
    <x v="1"/>
    <x v="0"/>
    <s v="YES"/>
    <x v="0"/>
  </r>
  <r>
    <s v="ENG18750"/>
    <n v="349876"/>
    <s v="(long)"/>
    <x v="0"/>
    <s v="1875 (T2)"/>
    <s v="The Way We Live Now"/>
    <s v="Trollope, Anthony (1815-1882)"/>
    <s v="M"/>
    <x v="25"/>
    <x v="1"/>
    <x v="0"/>
    <s v="YES"/>
    <x v="0"/>
  </r>
  <r>
    <s v="ENG18760"/>
    <n v="88959"/>
    <s v="(medium)"/>
    <x v="0"/>
    <s v="1876 (T2)"/>
    <s v="The Two Destinies: A Romance"/>
    <s v="Collins, Wilkie (1824-1889)"/>
    <s v="M"/>
    <x v="7"/>
    <x v="2"/>
    <x v="2"/>
    <s v="YES"/>
    <x v="0"/>
  </r>
  <r>
    <s v="ENG18770"/>
    <n v="77630"/>
    <s v="(medium)"/>
    <x v="0"/>
    <s v="1877 (T2)"/>
    <s v="The New Republic"/>
    <s v="Mallock, William Hurrell (1849-1923)"/>
    <s v="M"/>
    <x v="2"/>
    <x v="2"/>
    <x v="2"/>
    <s v="NO"/>
    <x v="0"/>
  </r>
  <r>
    <s v="ENG18800"/>
    <n v="171240"/>
    <s v="(long)"/>
    <x v="1"/>
    <s v="1880 (T3)"/>
    <s v="Endymion"/>
    <s v="Disraeli, Benjamin (1804-1881)"/>
    <s v="M"/>
    <x v="1"/>
    <x v="0"/>
    <x v="1"/>
    <s v="NO"/>
    <x v="0"/>
  </r>
  <r>
    <s v="ENG18820"/>
    <n v="93483"/>
    <s v="(medium)"/>
    <x v="1"/>
    <s v="1882 (T3)"/>
    <s v="Vice Versa: or, A Lesson to Fathers"/>
    <s v="Anstey, F. [pseud.] (1856-1934)"/>
    <s v="M"/>
    <x v="5"/>
    <x v="1"/>
    <x v="0"/>
    <s v="YES"/>
    <x v="97"/>
  </r>
  <r>
    <s v="ENG18830"/>
    <n v="138769"/>
    <s v="(long)"/>
    <x v="1"/>
    <s v="1883 (T3)"/>
    <s v="Belinda: A Novel"/>
    <s v="Broughton, Rhoda (1840-1920)"/>
    <s v="F"/>
    <x v="1"/>
    <x v="0"/>
    <x v="1"/>
    <s v="YES"/>
    <x v="0"/>
  </r>
  <r>
    <s v="ENG18831"/>
    <n v="190954"/>
    <s v="(long)"/>
    <x v="1"/>
    <s v="1883 (T3)"/>
    <s v="Folle-Farine"/>
    <s v="Ouida, [pseud.] (1839-1908)"/>
    <s v="F"/>
    <x v="1"/>
    <x v="0"/>
    <x v="1"/>
    <s v="NO"/>
    <x v="0"/>
  </r>
  <r>
    <s v="ENG18840"/>
    <n v="151035"/>
    <s v="(long)"/>
    <x v="1"/>
    <s v="1884 (T3)"/>
    <s v="Miss Brown"/>
    <s v="Lee, Vernon (1856-1935)"/>
    <s v="F"/>
    <x v="1"/>
    <x v="0"/>
    <x v="1"/>
    <s v="NO"/>
    <x v="98"/>
  </r>
  <r>
    <s v="ENG18860"/>
    <n v="117516"/>
    <s v="(long)"/>
    <x v="1"/>
    <s v="1886 (T3)"/>
    <s v="The Mayor of Casterbridge: The Life and Death of a Man of Character"/>
    <s v="Hardy, Thomas (1840-1928)."/>
    <s v="M"/>
    <x v="26"/>
    <x v="0"/>
    <x v="0"/>
    <s v="YES"/>
    <x v="99"/>
  </r>
  <r>
    <s v="ENG18870"/>
    <n v="217210"/>
    <s v="(long)"/>
    <x v="1"/>
    <s v="1887 (T3)"/>
    <s v="The New Antigone: A Romance"/>
    <s v="Barry, William Francis (1849-1930)"/>
    <s v="M"/>
    <x v="1"/>
    <x v="0"/>
    <x v="1"/>
    <s v="YES"/>
    <x v="0"/>
  </r>
  <r>
    <s v="ENG18871"/>
    <n v="136391"/>
    <s v="(long)"/>
    <x v="1"/>
    <s v="1887 (T3)"/>
    <s v="Red as a rose is she"/>
    <s v="Broughton, Rhoda (1840-1920)"/>
    <s v="F"/>
    <x v="5"/>
    <x v="0"/>
    <x v="0"/>
    <s v="NO"/>
    <x v="0"/>
  </r>
  <r>
    <s v="ENG18872"/>
    <n v="14002"/>
    <s v="(short)"/>
    <x v="1"/>
    <s v="1887 (T3)"/>
    <s v="The Autobiography of a Slander"/>
    <s v="Lyall, Edna [pseud.] (1857-1903)."/>
    <s v="F"/>
    <x v="1"/>
    <x v="0"/>
    <x v="0"/>
    <s v="YES"/>
    <x v="0"/>
  </r>
  <r>
    <s v="ENG18890"/>
    <n v="97965"/>
    <s v="(medium)"/>
    <x v="1"/>
    <s v="1889 (T3)"/>
    <s v="The Prophet's Mantle"/>
    <s v="Nesbit, Edith (1858-1924)"/>
    <s v="F"/>
    <x v="1"/>
    <x v="0"/>
    <x v="0"/>
    <s v="NO"/>
    <x v="100"/>
  </r>
  <r>
    <s v="ENG18900"/>
    <n v="43111"/>
    <s v="(short)"/>
    <x v="1"/>
    <s v="1890 (T3)"/>
    <s v="The Sign of Four"/>
    <s v="Doyle, Arthur Conan (1678-1799)"/>
    <s v="M"/>
    <x v="1"/>
    <x v="1"/>
    <x v="0"/>
    <s v="NO"/>
    <x v="101"/>
  </r>
  <r>
    <s v="ENG18901"/>
    <n v="149508"/>
    <s v="(long)"/>
    <x v="1"/>
    <s v="1890 (T3)"/>
    <s v="Alas! A Novel"/>
    <s v="Broughton, Rhoda (1840-1920)."/>
    <s v="F"/>
    <x v="4"/>
    <x v="2"/>
    <x v="2"/>
    <s v="YES"/>
    <x v="0"/>
  </r>
  <r>
    <s v="ENG18910"/>
    <n v="24676"/>
    <s v="(short)"/>
    <x v="1"/>
    <s v="1891 (T3)"/>
    <s v="John Sherman and Dhoya"/>
    <s v="Yeats, William Butler (1865–1939)"/>
    <s v="M"/>
    <x v="1"/>
    <x v="1"/>
    <x v="1"/>
    <s v="NO"/>
    <x v="0"/>
  </r>
  <r>
    <s v="ENG18911"/>
    <n v="187538"/>
    <s v="(long)"/>
    <x v="1"/>
    <s v="1891 (T3)"/>
    <s v="New Grub Street: A Novel"/>
    <s v="Gissing, George (1857-1903)."/>
    <s v="M"/>
    <x v="2"/>
    <x v="2"/>
    <x v="2"/>
    <s v="YES"/>
    <x v="0"/>
  </r>
  <r>
    <s v="ENG18920"/>
    <n v="42280"/>
    <s v="(short)"/>
    <x v="1"/>
    <s v="1892 (T3)"/>
    <s v="The diary of a nobody"/>
    <s v="Grossmith, George (1847-1912)"/>
    <s v="M"/>
    <x v="5"/>
    <x v="0"/>
    <x v="0"/>
    <s v="NO"/>
    <x v="0"/>
  </r>
  <r>
    <s v="ENG18930"/>
    <n v="82117"/>
    <s v="(medium)"/>
    <x v="1"/>
    <s v="1893 (T3)"/>
    <s v="Dodo: A Detail of the Day"/>
    <s v="Benson, Edward Frederic (1867-1940)."/>
    <s v="M"/>
    <x v="9"/>
    <x v="0"/>
    <x v="1"/>
    <s v="YES"/>
    <x v="0"/>
  </r>
  <r>
    <s v="ENG18940"/>
    <n v="56152"/>
    <s v="(medium)"/>
    <x v="1"/>
    <s v="1894 (T3)"/>
    <s v="The Story of a Modern Woman"/>
    <s v="Dixon, Ella Hepworth (1855-1932)"/>
    <s v="F"/>
    <x v="1"/>
    <x v="0"/>
    <x v="0"/>
    <s v="YES"/>
    <x v="102"/>
  </r>
  <r>
    <s v="ENG18941"/>
    <n v="154953"/>
    <s v="(long)"/>
    <x v="1"/>
    <s v="1894 (T3)"/>
    <s v="The Daughters of Danaus"/>
    <s v="Caird, Mona (1854-1932)"/>
    <s v="F"/>
    <x v="1"/>
    <x v="1"/>
    <x v="1"/>
    <s v="NO"/>
    <x v="103"/>
  </r>
  <r>
    <s v="ENG18950"/>
    <n v="23315"/>
    <s v="(short)"/>
    <x v="1"/>
    <s v="1895 (T3)"/>
    <s v="The Woman Who Didn't"/>
    <s v="Cross, Victoria (1868-1952)"/>
    <s v="F"/>
    <x v="8"/>
    <x v="0"/>
    <x v="0"/>
    <s v="NO"/>
    <x v="102"/>
  </r>
  <r>
    <s v="ENG18951"/>
    <n v="23459"/>
    <s v="(short)"/>
    <x v="1"/>
    <s v="1895 (T3)"/>
    <s v="The Story of Bessie Costrell"/>
    <s v="Ward, Humphry, Mrs. (1851-1920)"/>
    <s v="F"/>
    <x v="1"/>
    <x v="0"/>
    <x v="1"/>
    <s v="YES"/>
    <x v="0"/>
  </r>
  <r>
    <s v="ENG18952"/>
    <n v="32495"/>
    <s v="(short)"/>
    <x v="1"/>
    <s v="1895 (T3)"/>
    <s v="The Time Machine: An Invention"/>
    <s v="Wells, Herbert George (1866-1946)"/>
    <s v="M"/>
    <x v="4"/>
    <x v="2"/>
    <x v="2"/>
    <s v="YES"/>
    <x v="0"/>
  </r>
  <r>
    <s v="ENG18960"/>
    <n v="61640"/>
    <s v="(medium)"/>
    <x v="1"/>
    <s v="1896 (T3)"/>
    <s v="The Carissima: A Modern Grotesque"/>
    <s v="Malet, Lucas (1852-1931)"/>
    <s v="F"/>
    <x v="1"/>
    <x v="0"/>
    <x v="0"/>
    <s v="YES"/>
    <x v="0"/>
  </r>
  <r>
    <s v="ENG18961"/>
    <n v="35173"/>
    <s v="(short)"/>
    <x v="1"/>
    <s v="1896 (T3)"/>
    <s v="The Rome Express"/>
    <s v="Griffiths, Major Arthur George Frederick (1838-1908)."/>
    <s v="M"/>
    <x v="2"/>
    <x v="2"/>
    <x v="2"/>
    <s v="NO"/>
    <x v="0"/>
  </r>
  <r>
    <s v="ENG18970"/>
    <n v="123119"/>
    <s v="(long)"/>
    <x v="2"/>
    <s v="1897 (T4)"/>
    <s v="Lying Prophets: A Novel"/>
    <s v="Phillpotts, Eden (1862-1960)"/>
    <s v="M"/>
    <x v="1"/>
    <x v="1"/>
    <x v="0"/>
    <s v="YES"/>
    <x v="100"/>
  </r>
  <r>
    <s v="ENG18971"/>
    <n v="28892"/>
    <s v="(short)"/>
    <x v="2"/>
    <s v="1897 (T3)"/>
    <s v="A Devotee: An Episode in the Life of a Butterfly"/>
    <s v="Cholmondeley, Mary (1859-1925)."/>
    <s v="F"/>
    <x v="9"/>
    <x v="0"/>
    <x v="0"/>
    <s v="YES"/>
    <x v="0"/>
  </r>
  <r>
    <s v="ENG18980"/>
    <n v="89901"/>
    <s v="(medium)"/>
    <x v="2"/>
    <s v="1898 (T3)"/>
    <s v="Domitia"/>
    <s v="Baring-Gould, Sabine (1834-1924)"/>
    <s v="F"/>
    <x v="1"/>
    <x v="0"/>
    <x v="1"/>
    <s v="YES"/>
    <x v="0"/>
  </r>
  <r>
    <s v="ENG19000"/>
    <n v="130004"/>
    <s v="(long)"/>
    <x v="2"/>
    <s v="1900 (T4)"/>
    <s v="Lord Jim"/>
    <s v="Conrad, Joseph (1857-1924)"/>
    <s v="M"/>
    <x v="1"/>
    <x v="0"/>
    <x v="1"/>
    <s v="NO"/>
    <x v="104"/>
  </r>
  <r>
    <s v="ENG19001"/>
    <n v="57168"/>
    <s v="(medium)"/>
    <x v="2"/>
    <s v="1900 (T4)"/>
    <s v="The Visits of Elizabeth"/>
    <s v="Glyn, Elinor (1864-1943)."/>
    <s v="F"/>
    <x v="27"/>
    <x v="0"/>
    <x v="1"/>
    <s v="NO"/>
    <x v="0"/>
  </r>
  <r>
    <s v="ENG19004"/>
    <n v="104660"/>
    <s v="(long)"/>
    <x v="2"/>
    <s v="1900 (T4)"/>
    <s v="The Farringdons"/>
    <s v="Fowler, Ellen Thorneycroft (1860-1929)."/>
    <s v="F"/>
    <x v="1"/>
    <x v="1"/>
    <x v="1"/>
    <s v="NO"/>
    <x v="0"/>
  </r>
  <r>
    <s v="ENG19005"/>
    <n v="115902"/>
    <s v="(long)"/>
    <x v="2"/>
    <s v="1900 (T4)"/>
    <s v="The Hosts of the Lord"/>
    <s v="Steel, Flora Annie (1847-1929)."/>
    <s v="F"/>
    <x v="1"/>
    <x v="1"/>
    <x v="0"/>
    <s v="NO"/>
    <x v="105"/>
  </r>
  <r>
    <s v="ENG19010"/>
    <n v="89033"/>
    <s v="(medium)"/>
    <x v="2"/>
    <s v="1901 (T4)"/>
    <s v="Clementina"/>
    <s v="Mason, Alfred Edward Woodley (1865-1948)"/>
    <s v="M"/>
    <x v="1"/>
    <x v="0"/>
    <x v="1"/>
    <s v="NO"/>
    <x v="0"/>
  </r>
  <r>
    <s v="ENG19011"/>
    <n v="101612"/>
    <s v="(long)"/>
    <x v="2"/>
    <s v="1901 (T4)"/>
    <s v="The purple cloud"/>
    <s v="Shiel, Matthew Phipps (1865–1947)"/>
    <s v="M"/>
    <x v="4"/>
    <x v="2"/>
    <x v="2"/>
    <s v="NO"/>
    <x v="0"/>
  </r>
  <r>
    <s v="ENG19020"/>
    <n v="56931"/>
    <s v="(medium)"/>
    <x v="2"/>
    <s v="1902 (T4)"/>
    <s v="The Red House"/>
    <s v="Nesbit, Edith (1858-1924)"/>
    <s v="F"/>
    <x v="2"/>
    <x v="2"/>
    <x v="2"/>
    <s v="NO"/>
    <x v="0"/>
  </r>
  <r>
    <s v="ENG19060"/>
    <n v="68607"/>
    <s v="(medium)"/>
    <x v="2"/>
    <s v="1906 (T4)"/>
    <s v="The Story of the Amulet"/>
    <s v="Nesbit, Edith (1858-1924)"/>
    <s v="F"/>
    <x v="4"/>
    <x v="2"/>
    <x v="2"/>
    <s v="YES"/>
    <x v="0"/>
  </r>
  <r>
    <s v="ENG19070"/>
    <n v="65739"/>
    <s v="(medium)"/>
    <x v="2"/>
    <s v="1907 (T4)"/>
    <s v="The Hills of dreams"/>
    <s v="Machen, Arthur (1867-1947)"/>
    <s v="M"/>
    <x v="2"/>
    <x v="2"/>
    <x v="2"/>
    <s v="NO"/>
    <x v="0"/>
  </r>
  <r>
    <s v="ENG19071"/>
    <n v="115274"/>
    <s v="(long)"/>
    <x v="2"/>
    <s v="1907 (T4)"/>
    <s v="The good comrade"/>
    <s v="Silberrad, Una Lucy (1872-1955)."/>
    <s v="F"/>
    <x v="1"/>
    <x v="0"/>
    <x v="0"/>
    <s v="NO"/>
    <x v="106"/>
  </r>
  <r>
    <s v="ENG19080"/>
    <n v="57988"/>
    <s v="(medium)"/>
    <x v="2"/>
    <s v="1908 (T4)"/>
    <s v="The man who was Thursday"/>
    <s v="Chesterton, Gilbert Keith (1874-1936)"/>
    <s v="M"/>
    <x v="1"/>
    <x v="0"/>
    <x v="0"/>
    <s v="NO"/>
    <x v="107"/>
  </r>
  <r>
    <s v="ENG19090"/>
    <n v="133529"/>
    <s v="(long)"/>
    <x v="2"/>
    <s v="1909 (T4)"/>
    <s v="Tono Bungay"/>
    <s v="Wells, Herbert George (1866-1946)"/>
    <s v="M"/>
    <x v="1"/>
    <x v="0"/>
    <x v="1"/>
    <s v="NO"/>
    <x v="0"/>
  </r>
  <r>
    <s v="ENG19091"/>
    <n v="64992"/>
    <s v="(medium)"/>
    <x v="2"/>
    <s v="1909 (T4)"/>
    <s v="Daphne, or Marriage a la Mode"/>
    <s v="Ward, Humphry, Mrs. (1851-1920)"/>
    <s v="F"/>
    <x v="8"/>
    <x v="0"/>
    <x v="1"/>
    <s v="NO"/>
    <x v="0"/>
  </r>
  <r>
    <s v="ENG19100"/>
    <n v="109810"/>
    <s v="(long)"/>
    <x v="2"/>
    <s v="1910 (T4)"/>
    <s v="Howards End"/>
    <s v="Forster, Edward Morgan (1879-1970)"/>
    <s v="M"/>
    <x v="2"/>
    <x v="2"/>
    <x v="2"/>
    <s v="NO"/>
    <x v="0"/>
  </r>
  <r>
    <s v="ENG19110"/>
    <n v="114360"/>
    <s v="(long)"/>
    <x v="2"/>
    <s v="1911 (T4)"/>
    <s v="Under Western Eyes"/>
    <s v="Conrad, Joseph (1857-1924)"/>
    <s v="M"/>
    <x v="4"/>
    <x v="2"/>
    <x v="2"/>
    <s v="NO"/>
    <x v="0"/>
  </r>
  <r>
    <s v="ENG19111"/>
    <n v="71393"/>
    <s v="(medium)"/>
    <x v="2"/>
    <s v="1911 (T4)"/>
    <s v="The Camera Fiend"/>
    <s v="Hornung, Ernest William (1866-1921)"/>
    <s v="M"/>
    <x v="1"/>
    <x v="0"/>
    <x v="0"/>
    <s v="NO"/>
    <x v="108"/>
  </r>
  <r>
    <s v="ENG19120"/>
    <n v="146501"/>
    <s v="(long)"/>
    <x v="2"/>
    <s v="1912 (T4)"/>
    <s v="Marriage"/>
    <s v="Wells, Herbert George (1866-1946)"/>
    <s v="M"/>
    <x v="6"/>
    <x v="2"/>
    <x v="2"/>
    <s v="NO"/>
    <x v="0"/>
  </r>
  <r>
    <s v="ENG19150"/>
    <n v="40892"/>
    <s v="(short)"/>
    <x v="2"/>
    <s v="1915 (T4)"/>
    <s v="The Thirty-nine Steps"/>
    <s v="Buchan, John (1875-1940)"/>
    <s v="M"/>
    <x v="4"/>
    <x v="2"/>
    <x v="2"/>
    <s v="NO"/>
    <x v="0"/>
  </r>
  <r>
    <s v="ENG19151"/>
    <n v="117404"/>
    <s v="(long)"/>
    <x v="2"/>
    <s v="1915 (T4)"/>
    <s v="Victory"/>
    <s v="Conrad, Joseph (1857-1924)"/>
    <s v="M"/>
    <x v="4"/>
    <x v="2"/>
    <x v="2"/>
    <s v="NO"/>
    <x v="0"/>
  </r>
  <r>
    <s v="ENG19180"/>
    <n v="99954"/>
    <s v="(medium)"/>
    <x v="2"/>
    <s v="1918 (T4)"/>
    <s v="Tarr"/>
    <s v="Lewis, Percy Wyndham (1882-1957)"/>
    <s v="M"/>
    <x v="1"/>
    <x v="0"/>
    <x v="1"/>
    <s v="NO"/>
    <x v="0"/>
  </r>
  <r>
    <s v="ENG19190"/>
    <n v="43395"/>
    <s v="(short)"/>
    <x v="2"/>
    <s v="1919 (T4)"/>
    <s v="Living Alone"/>
    <s v="Benson, Stella (1892-1933)"/>
    <s v="F"/>
    <x v="23"/>
    <x v="2"/>
    <x v="2"/>
    <s v="NO"/>
    <x v="0"/>
  </r>
  <r>
    <s v="ENG19191"/>
    <n v="61377"/>
    <s v="(medium)"/>
    <x v="2"/>
    <s v="1919 (T4)"/>
    <s v="William — an Englishman"/>
    <s v="Hamilton, Cicely (1872-1952)"/>
    <s v="F"/>
    <x v="1"/>
    <x v="0"/>
    <x v="1"/>
    <s v="NO"/>
    <x v="109"/>
  </r>
  <r>
    <s v="ENG19200"/>
    <n v="180153"/>
    <s v="(long)"/>
    <x v="2"/>
    <s v="1920 (T4)"/>
    <s v="Women in love"/>
    <s v="Lawrence, David Herbert (1885-1930)"/>
    <s v="M"/>
    <x v="1"/>
    <x v="1"/>
    <x v="0"/>
    <s v="NO"/>
    <x v="0"/>
  </r>
  <r>
    <s v="ENG19201"/>
    <n v="33085"/>
    <s v="(short)"/>
    <x v="2"/>
    <s v="1920 (T4)"/>
    <s v="The London venture"/>
    <s v="Arlen, Michael [pseud.] (1857-1924)"/>
    <s v="M"/>
    <x v="24"/>
    <x v="2"/>
    <x v="2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24635-34C9-E444-8961-B2035A4197E5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9" firstHeaderRow="1" firstDataRow="2" firstDataCol="1"/>
  <pivotFields count="12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multipleItemSelectionAllowed="1" showAll="0">
      <items count="13">
        <item h="1" x="6"/>
        <item x="11"/>
        <item h="1" x="3"/>
        <item h="1" x="1"/>
        <item h="1" x="8"/>
        <item h="1" x="10"/>
        <item h="1" x="5"/>
        <item x="9"/>
        <item h="1" x="4"/>
        <item x="7"/>
        <item h="1" x="2"/>
        <item h="1" x="0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h="1" x="0"/>
        <item h="1" x="2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2">
    <i>
      <x v="2"/>
    </i>
    <i t="grand">
      <x/>
    </i>
  </colItems>
  <dataFields count="1">
    <dataField name="Nombre de Time perio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B1C38-A8C8-D14D-9396-05B75CB2426D}" name="Tableau croisé dynamique7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G9" firstHeaderRow="1" firstDataRow="2" firstDataCol="1"/>
  <pivotFields count="13"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9">
        <item h="1" x="6"/>
        <item h="1" x="14"/>
        <item h="1" x="23"/>
        <item h="1" x="25"/>
        <item h="1" x="11"/>
        <item h="1" x="18"/>
        <item h="1" x="3"/>
        <item h="1" x="27"/>
        <item h="1" x="1"/>
        <item h="1" x="8"/>
        <item h="1" x="12"/>
        <item h="1" x="10"/>
        <item x="5"/>
        <item x="20"/>
        <item h="1" x="9"/>
        <item h="1" x="13"/>
        <item h="1" x="26"/>
        <item x="4"/>
        <item x="15"/>
        <item x="16"/>
        <item x="19"/>
        <item h="1" x="7"/>
        <item h="1" x="22"/>
        <item x="21"/>
        <item h="1" x="17"/>
        <item h="1" x="2"/>
        <item h="1" x="0"/>
        <item x="2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111">
        <item x="74"/>
        <item x="20"/>
        <item x="15"/>
        <item x="55"/>
        <item x="23"/>
        <item x="36"/>
        <item x="70"/>
        <item x="29"/>
        <item x="76"/>
        <item x="2"/>
        <item x="54"/>
        <item x="73"/>
        <item x="7"/>
        <item x="43"/>
        <item x="12"/>
        <item x="28"/>
        <item x="106"/>
        <item x="46"/>
        <item x="58"/>
        <item x="101"/>
        <item x="71"/>
        <item x="3"/>
        <item x="32"/>
        <item x="4"/>
        <item x="103"/>
        <item x="48"/>
        <item x="80"/>
        <item x="56"/>
        <item x="50"/>
        <item x="109"/>
        <item x="39"/>
        <item x="51"/>
        <item x="16"/>
        <item x="47"/>
        <item x="33"/>
        <item x="19"/>
        <item x="97"/>
        <item x="38"/>
        <item x="108"/>
        <item x="41"/>
        <item x="45"/>
        <item x="13"/>
        <item x="18"/>
        <item x="49"/>
        <item x="85"/>
        <item x="78"/>
        <item x="75"/>
        <item x="82"/>
        <item x="90"/>
        <item x="87"/>
        <item x="105"/>
        <item x="68"/>
        <item x="65"/>
        <item x="94"/>
        <item x="104"/>
        <item x="8"/>
        <item x="27"/>
        <item x="95"/>
        <item x="99"/>
        <item x="107"/>
        <item x="22"/>
        <item x="21"/>
        <item x="26"/>
        <item x="63"/>
        <item x="59"/>
        <item x="24"/>
        <item x="35"/>
        <item x="14"/>
        <item x="53"/>
        <item x="25"/>
        <item x="17"/>
        <item x="98"/>
        <item x="31"/>
        <item x="11"/>
        <item x="86"/>
        <item h="1" x="0"/>
        <item x="34"/>
        <item x="1"/>
        <item x="84"/>
        <item x="5"/>
        <item x="37"/>
        <item x="40"/>
        <item x="10"/>
        <item x="100"/>
        <item x="30"/>
        <item x="6"/>
        <item x="81"/>
        <item x="57"/>
        <item x="66"/>
        <item x="72"/>
        <item x="64"/>
        <item x="52"/>
        <item x="42"/>
        <item x="67"/>
        <item x="69"/>
        <item x="9"/>
        <item x="60"/>
        <item x="88"/>
        <item x="96"/>
        <item x="83"/>
        <item x="44"/>
        <item x="89"/>
        <item x="62"/>
        <item x="79"/>
        <item x="61"/>
        <item x="91"/>
        <item x="93"/>
        <item x="92"/>
        <item x="102"/>
        <item x="77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colItems>
  <dataFields count="1">
    <dataField name="Nombre de Time perio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vmlDrawing" Target="../drawings/vmlDrawing2.v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85" Type="http://schemas.openxmlformats.org/officeDocument/2006/relationships/comments" Target="../comments2.xm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drawing" Target="../drawings/drawing2.x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tantreading.github.io/ELTeC/por/POR0036.html" TargetMode="External"/><Relationship Id="rId299" Type="http://schemas.openxmlformats.org/officeDocument/2006/relationships/hyperlink" Target="https://distantreading.github.io/ELTeC/eng/ENG19001.html" TargetMode="External"/><Relationship Id="rId21" Type="http://schemas.openxmlformats.org/officeDocument/2006/relationships/hyperlink" Target="https://distantreading.github.io/ELTeC/fra/FRA01203.html" TargetMode="External"/><Relationship Id="rId63" Type="http://schemas.openxmlformats.org/officeDocument/2006/relationships/hyperlink" Target="https://distantreading.github.io/ELTeC/fra/FRA03202.html" TargetMode="External"/><Relationship Id="rId159" Type="http://schemas.openxmlformats.org/officeDocument/2006/relationships/hyperlink" Target="https://distantreading.github.io/ELTeC/ita/ITBI1225.html" TargetMode="External"/><Relationship Id="rId170" Type="http://schemas.openxmlformats.org/officeDocument/2006/relationships/hyperlink" Target="https://distantreading.github.io/ELTeC/ita/ITLI0566.html" TargetMode="External"/><Relationship Id="rId226" Type="http://schemas.openxmlformats.org/officeDocument/2006/relationships/hyperlink" Target="https://distantreading.github.io/ELTeC/rom/ROM027.html" TargetMode="External"/><Relationship Id="rId268" Type="http://schemas.openxmlformats.org/officeDocument/2006/relationships/hyperlink" Target="https://distantreading.github.io/ELTeC/eng/ENG18741.html" TargetMode="External"/><Relationship Id="rId32" Type="http://schemas.openxmlformats.org/officeDocument/2006/relationships/hyperlink" Target="https://distantreading.github.io/ELTeC/fra/FRA01701.html" TargetMode="External"/><Relationship Id="rId74" Type="http://schemas.openxmlformats.org/officeDocument/2006/relationships/hyperlink" Target="https://distantreading.github.io/ELTeC/fra/FRA03902.html" TargetMode="External"/><Relationship Id="rId128" Type="http://schemas.openxmlformats.org/officeDocument/2006/relationships/hyperlink" Target="https://distantreading.github.io/ELTeC/por/POR0047.html" TargetMode="External"/><Relationship Id="rId5" Type="http://schemas.openxmlformats.org/officeDocument/2006/relationships/hyperlink" Target="https://distantreading.github.io/ELTeC/fra/FRA00302.html" TargetMode="External"/><Relationship Id="rId181" Type="http://schemas.openxmlformats.org/officeDocument/2006/relationships/hyperlink" Target="https://distantreading.github.io/ELTeC/ita/ITLI1445.html" TargetMode="External"/><Relationship Id="rId237" Type="http://schemas.openxmlformats.org/officeDocument/2006/relationships/hyperlink" Target="https://distantreading.github.io/ELTeC/eng/ENG18470.html" TargetMode="External"/><Relationship Id="rId279" Type="http://schemas.openxmlformats.org/officeDocument/2006/relationships/hyperlink" Target="https://distantreading.github.io/ELTeC/eng/ENG18871.html" TargetMode="External"/><Relationship Id="rId43" Type="http://schemas.openxmlformats.org/officeDocument/2006/relationships/hyperlink" Target="https://distantreading.github.io/ELTeC/fra/FRA02302.html" TargetMode="External"/><Relationship Id="rId139" Type="http://schemas.openxmlformats.org/officeDocument/2006/relationships/hyperlink" Target="https://distantreading.github.io/ELTeC/por/POR0058.html" TargetMode="External"/><Relationship Id="rId290" Type="http://schemas.openxmlformats.org/officeDocument/2006/relationships/hyperlink" Target="https://distantreading.github.io/ELTeC/eng/ENG18950.html" TargetMode="External"/><Relationship Id="rId304" Type="http://schemas.openxmlformats.org/officeDocument/2006/relationships/hyperlink" Target="https://distantreading.github.io/ELTeC/eng/ENG19020.html" TargetMode="External"/><Relationship Id="rId85" Type="http://schemas.openxmlformats.org/officeDocument/2006/relationships/hyperlink" Target="https://distantreading.github.io/ELTeC/por/POR0004.html" TargetMode="External"/><Relationship Id="rId150" Type="http://schemas.openxmlformats.org/officeDocument/2006/relationships/hyperlink" Target="https://distantreading.github.io/ELTeC/por/POR0070.html" TargetMode="External"/><Relationship Id="rId192" Type="http://schemas.openxmlformats.org/officeDocument/2006/relationships/hyperlink" Target="https://distantreading.github.io/ELTeC/spa/SPA2008.html" TargetMode="External"/><Relationship Id="rId206" Type="http://schemas.openxmlformats.org/officeDocument/2006/relationships/hyperlink" Target="https://distantreading.github.io/ELTeC/rom/ROM007.html" TargetMode="External"/><Relationship Id="rId248" Type="http://schemas.openxmlformats.org/officeDocument/2006/relationships/hyperlink" Target="https://distantreading.github.io/ELTeC/eng/ENG18540.html" TargetMode="External"/><Relationship Id="rId12" Type="http://schemas.openxmlformats.org/officeDocument/2006/relationships/hyperlink" Target="https://distantreading.github.io/ELTeC/fra/FRA00701.html" TargetMode="External"/><Relationship Id="rId108" Type="http://schemas.openxmlformats.org/officeDocument/2006/relationships/hyperlink" Target="https://distantreading.github.io/ELTeC/por/POR0027.html" TargetMode="External"/><Relationship Id="rId315" Type="http://schemas.openxmlformats.org/officeDocument/2006/relationships/hyperlink" Target="https://distantreading.github.io/ELTeC/eng/ENG19150.html" TargetMode="External"/><Relationship Id="rId54" Type="http://schemas.openxmlformats.org/officeDocument/2006/relationships/hyperlink" Target="https://distantreading.github.io/ELTeC/fra/FRA02801.html" TargetMode="External"/><Relationship Id="rId96" Type="http://schemas.openxmlformats.org/officeDocument/2006/relationships/hyperlink" Target="https://distantreading.github.io/ELTeC/por/POR0015.html" TargetMode="External"/><Relationship Id="rId161" Type="http://schemas.openxmlformats.org/officeDocument/2006/relationships/hyperlink" Target="https://distantreading.github.io/ELTeC/ita/ITBI1508.html" TargetMode="External"/><Relationship Id="rId217" Type="http://schemas.openxmlformats.org/officeDocument/2006/relationships/hyperlink" Target="https://distantreading.github.io/ELTeC/rom/ROM018.html" TargetMode="External"/><Relationship Id="rId259" Type="http://schemas.openxmlformats.org/officeDocument/2006/relationships/hyperlink" Target="https://distantreading.github.io/ELTeC/eng/ENG18651.html" TargetMode="External"/><Relationship Id="rId23" Type="http://schemas.openxmlformats.org/officeDocument/2006/relationships/hyperlink" Target="https://distantreading.github.io/ELTeC/fra/FRA01302.html" TargetMode="External"/><Relationship Id="rId119" Type="http://schemas.openxmlformats.org/officeDocument/2006/relationships/hyperlink" Target="https://distantreading.github.io/ELTeC/por/POR0038.html" TargetMode="External"/><Relationship Id="rId270" Type="http://schemas.openxmlformats.org/officeDocument/2006/relationships/hyperlink" Target="https://distantreading.github.io/ELTeC/eng/ENG18760.html" TargetMode="External"/><Relationship Id="rId65" Type="http://schemas.openxmlformats.org/officeDocument/2006/relationships/hyperlink" Target="https://distantreading.github.io/ELTeC/fra/FRA03302.html" TargetMode="External"/><Relationship Id="rId130" Type="http://schemas.openxmlformats.org/officeDocument/2006/relationships/hyperlink" Target="https://distantreading.github.io/ELTeC/por/POR0049.html" TargetMode="External"/><Relationship Id="rId172" Type="http://schemas.openxmlformats.org/officeDocument/2006/relationships/hyperlink" Target="https://distantreading.github.io/ELTeC/ita/ITLI0644.html" TargetMode="External"/><Relationship Id="rId228" Type="http://schemas.openxmlformats.org/officeDocument/2006/relationships/hyperlink" Target="https://distantreading.github.io/ELTeC/rom/ROM031.html" TargetMode="External"/><Relationship Id="rId281" Type="http://schemas.openxmlformats.org/officeDocument/2006/relationships/hyperlink" Target="https://distantreading.github.io/ELTeC/eng/ENG18890.html" TargetMode="External"/><Relationship Id="rId34" Type="http://schemas.openxmlformats.org/officeDocument/2006/relationships/hyperlink" Target="https://distantreading.github.io/ELTeC/fra/FRA01801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97" Type="http://schemas.openxmlformats.org/officeDocument/2006/relationships/hyperlink" Target="https://distantreading.github.io/ELTeC/por/POR0016.html" TargetMode="External"/><Relationship Id="rId120" Type="http://schemas.openxmlformats.org/officeDocument/2006/relationships/hyperlink" Target="https://distantreading.github.io/ELTeC/por/POR0039.html" TargetMode="External"/><Relationship Id="rId141" Type="http://schemas.openxmlformats.org/officeDocument/2006/relationships/hyperlink" Target="https://distantreading.github.io/ELTeC/por/POR0060.html" TargetMode="External"/><Relationship Id="rId7" Type="http://schemas.openxmlformats.org/officeDocument/2006/relationships/hyperlink" Target="https://distantreading.github.io/ELTeC/fra/FRA00501.html" TargetMode="External"/><Relationship Id="rId162" Type="http://schemas.openxmlformats.org/officeDocument/2006/relationships/hyperlink" Target="https://distantreading.github.io/ELTeC/ita/ITBI1569.html" TargetMode="External"/><Relationship Id="rId183" Type="http://schemas.openxmlformats.org/officeDocument/2006/relationships/hyperlink" Target="https://distantreading.github.io/ELTeC/ita/ITLI1693.html" TargetMode="External"/><Relationship Id="rId218" Type="http://schemas.openxmlformats.org/officeDocument/2006/relationships/hyperlink" Target="https://distantreading.github.io/ELTeC/rom/ROM019.html" TargetMode="External"/><Relationship Id="rId239" Type="http://schemas.openxmlformats.org/officeDocument/2006/relationships/hyperlink" Target="https://distantreading.github.io/ELTeC/eng/ENG18480.html" TargetMode="External"/><Relationship Id="rId250" Type="http://schemas.openxmlformats.org/officeDocument/2006/relationships/hyperlink" Target="https://distantreading.github.io/ELTeC/eng/ENG18560.html" TargetMode="External"/><Relationship Id="rId271" Type="http://schemas.openxmlformats.org/officeDocument/2006/relationships/hyperlink" Target="https://distantreading.github.io/ELTeC/eng/ENG18770.html" TargetMode="External"/><Relationship Id="rId292" Type="http://schemas.openxmlformats.org/officeDocument/2006/relationships/hyperlink" Target="https://distantreading.github.io/ELTeC/eng/ENG18952.html" TargetMode="External"/><Relationship Id="rId306" Type="http://schemas.openxmlformats.org/officeDocument/2006/relationships/hyperlink" Target="https://distantreading.github.io/ELTeC/eng/ENG19070.html" TargetMode="External"/><Relationship Id="rId24" Type="http://schemas.openxmlformats.org/officeDocument/2006/relationships/hyperlink" Target="https://distantreading.github.io/ELTeC/fra/FRA01303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Relationship Id="rId87" Type="http://schemas.openxmlformats.org/officeDocument/2006/relationships/hyperlink" Target="https://distantreading.github.io/ELTeC/por/POR0006.html" TargetMode="External"/><Relationship Id="rId110" Type="http://schemas.openxmlformats.org/officeDocument/2006/relationships/hyperlink" Target="https://distantreading.github.io/ELTeC/por/POR0029.html" TargetMode="External"/><Relationship Id="rId131" Type="http://schemas.openxmlformats.org/officeDocument/2006/relationships/hyperlink" Target="https://distantreading.github.io/ELTeC/por/POR0050.html" TargetMode="External"/><Relationship Id="rId152" Type="http://schemas.openxmlformats.org/officeDocument/2006/relationships/hyperlink" Target="https://distantreading.github.io/ELTeC/ita/ITBI0123.html" TargetMode="External"/><Relationship Id="rId173" Type="http://schemas.openxmlformats.org/officeDocument/2006/relationships/hyperlink" Target="https://distantreading.github.io/ELTeC/ita/ITLI0735.html" TargetMode="External"/><Relationship Id="rId194" Type="http://schemas.openxmlformats.org/officeDocument/2006/relationships/hyperlink" Target="https://distantreading.github.io/ELTeC/spa/SPA2016.html" TargetMode="External"/><Relationship Id="rId208" Type="http://schemas.openxmlformats.org/officeDocument/2006/relationships/hyperlink" Target="https://distantreading.github.io/ELTeC/rom/ROM009.html" TargetMode="External"/><Relationship Id="rId229" Type="http://schemas.openxmlformats.org/officeDocument/2006/relationships/hyperlink" Target="https://distantreading.github.io/ELTeC/rom/ROM034.html" TargetMode="External"/><Relationship Id="rId240" Type="http://schemas.openxmlformats.org/officeDocument/2006/relationships/hyperlink" Target="https://distantreading.github.io/ELTeC/eng/ENG18481.html" TargetMode="External"/><Relationship Id="rId261" Type="http://schemas.openxmlformats.org/officeDocument/2006/relationships/hyperlink" Target="https://distantreading.github.io/ELTeC/eng/ENG18660.html" TargetMode="External"/><Relationship Id="rId14" Type="http://schemas.openxmlformats.org/officeDocument/2006/relationships/hyperlink" Target="https://distantreading.github.io/ELTeC/fra/FRA00901.html" TargetMode="External"/><Relationship Id="rId35" Type="http://schemas.openxmlformats.org/officeDocument/2006/relationships/hyperlink" Target="https://distantreading.github.io/ELTeC/fra/FRA01901.html" TargetMode="External"/><Relationship Id="rId56" Type="http://schemas.openxmlformats.org/officeDocument/2006/relationships/hyperlink" Target="https://distantreading.github.io/ELTeC/fra/FRA02901.html" TargetMode="External"/><Relationship Id="rId77" Type="http://schemas.openxmlformats.org/officeDocument/2006/relationships/hyperlink" Target="https://distantreading.github.io/ELTeC/fra/FRA04002.html" TargetMode="External"/><Relationship Id="rId100" Type="http://schemas.openxmlformats.org/officeDocument/2006/relationships/hyperlink" Target="https://distantreading.github.io/ELTeC/por/POR0019.html" TargetMode="External"/><Relationship Id="rId282" Type="http://schemas.openxmlformats.org/officeDocument/2006/relationships/hyperlink" Target="https://distantreading.github.io/ELTeC/eng/ENG18900.html" TargetMode="External"/><Relationship Id="rId317" Type="http://schemas.openxmlformats.org/officeDocument/2006/relationships/hyperlink" Target="https://distantreading.github.io/ELTeC/eng/ENG19180.html" TargetMode="External"/><Relationship Id="rId8" Type="http://schemas.openxmlformats.org/officeDocument/2006/relationships/hyperlink" Target="https://distantreading.github.io/ELTeC/fra/FRA00502.html" TargetMode="External"/><Relationship Id="rId98" Type="http://schemas.openxmlformats.org/officeDocument/2006/relationships/hyperlink" Target="https://distantreading.github.io/ELTeC/por/POR0017.html" TargetMode="External"/><Relationship Id="rId121" Type="http://schemas.openxmlformats.org/officeDocument/2006/relationships/hyperlink" Target="https://distantreading.github.io/ELTeC/por/POR0040.html" TargetMode="External"/><Relationship Id="rId142" Type="http://schemas.openxmlformats.org/officeDocument/2006/relationships/hyperlink" Target="https://distantreading.github.io/ELTeC/por/POR0061.html" TargetMode="External"/><Relationship Id="rId163" Type="http://schemas.openxmlformats.org/officeDocument/2006/relationships/hyperlink" Target="https://distantreading.github.io/ELTeC/ita/ITBI1623.html" TargetMode="External"/><Relationship Id="rId184" Type="http://schemas.openxmlformats.org/officeDocument/2006/relationships/hyperlink" Target="https://distantreading.github.io/ELTeC/ita/ITLI1749.html" TargetMode="External"/><Relationship Id="rId219" Type="http://schemas.openxmlformats.org/officeDocument/2006/relationships/hyperlink" Target="https://distantreading.github.io/ELTeC/rom/ROM020.html" TargetMode="External"/><Relationship Id="rId230" Type="http://schemas.openxmlformats.org/officeDocument/2006/relationships/hyperlink" Target="https://distantreading.github.io/ELTeC/rom/ROM037.html" TargetMode="External"/><Relationship Id="rId251" Type="http://schemas.openxmlformats.org/officeDocument/2006/relationships/hyperlink" Target="https://distantreading.github.io/ELTeC/eng/ENG18600.html" TargetMode="External"/><Relationship Id="rId25" Type="http://schemas.openxmlformats.org/officeDocument/2006/relationships/hyperlink" Target="https://distantreading.github.io/ELTeC/fra/FRA01401.html" TargetMode="External"/><Relationship Id="rId46" Type="http://schemas.openxmlformats.org/officeDocument/2006/relationships/hyperlink" Target="https://distantreading.github.io/ELTeC/fra/FRA02402.html" TargetMode="External"/><Relationship Id="rId67" Type="http://schemas.openxmlformats.org/officeDocument/2006/relationships/hyperlink" Target="https://distantreading.github.io/ELTeC/fra/FRA03601.html" TargetMode="External"/><Relationship Id="rId272" Type="http://schemas.openxmlformats.org/officeDocument/2006/relationships/hyperlink" Target="https://distantreading.github.io/ELTeC/eng/ENG18800.html" TargetMode="External"/><Relationship Id="rId293" Type="http://schemas.openxmlformats.org/officeDocument/2006/relationships/hyperlink" Target="https://distantreading.github.io/ELTeC/eng/ENG18960.html" TargetMode="External"/><Relationship Id="rId307" Type="http://schemas.openxmlformats.org/officeDocument/2006/relationships/hyperlink" Target="https://distantreading.github.io/ELTeC/eng/ENG19071.html" TargetMode="External"/><Relationship Id="rId88" Type="http://schemas.openxmlformats.org/officeDocument/2006/relationships/hyperlink" Target="https://distantreading.github.io/ELTeC/por/POR0007.html" TargetMode="External"/><Relationship Id="rId111" Type="http://schemas.openxmlformats.org/officeDocument/2006/relationships/hyperlink" Target="https://distantreading.github.io/ELTeC/por/POR0030.html" TargetMode="External"/><Relationship Id="rId132" Type="http://schemas.openxmlformats.org/officeDocument/2006/relationships/hyperlink" Target="https://distantreading.github.io/ELTeC/por/POR0051.html" TargetMode="External"/><Relationship Id="rId153" Type="http://schemas.openxmlformats.org/officeDocument/2006/relationships/hyperlink" Target="https://distantreading.github.io/ELTeC/ita/ITBI0139.html" TargetMode="External"/><Relationship Id="rId174" Type="http://schemas.openxmlformats.org/officeDocument/2006/relationships/hyperlink" Target="https://distantreading.github.io/ELTeC/ita/ITLI0770.html" TargetMode="External"/><Relationship Id="rId195" Type="http://schemas.openxmlformats.org/officeDocument/2006/relationships/hyperlink" Target="https://distantreading.github.io/ELTeC/spa/SPA2017.html" TargetMode="External"/><Relationship Id="rId209" Type="http://schemas.openxmlformats.org/officeDocument/2006/relationships/hyperlink" Target="https://distantreading.github.io/ELTeC/rom/ROM010.html" TargetMode="External"/><Relationship Id="rId220" Type="http://schemas.openxmlformats.org/officeDocument/2006/relationships/hyperlink" Target="https://distantreading.github.io/ELTeC/rom/ROM021.html" TargetMode="External"/><Relationship Id="rId241" Type="http://schemas.openxmlformats.org/officeDocument/2006/relationships/hyperlink" Target="https://distantreading.github.io/ELTeC/eng/ENG18482.html" TargetMode="External"/><Relationship Id="rId15" Type="http://schemas.openxmlformats.org/officeDocument/2006/relationships/hyperlink" Target="https://distantreading.github.io/ELTeC/fra/FRA00903.html" TargetMode="External"/><Relationship Id="rId36" Type="http://schemas.openxmlformats.org/officeDocument/2006/relationships/hyperlink" Target="https://distantreading.github.io/ELTeC/fra/FRA01902.html" TargetMode="External"/><Relationship Id="rId57" Type="http://schemas.openxmlformats.org/officeDocument/2006/relationships/hyperlink" Target="https://distantreading.github.io/ELTeC/fra/FRA03001.html" TargetMode="External"/><Relationship Id="rId262" Type="http://schemas.openxmlformats.org/officeDocument/2006/relationships/hyperlink" Target="https://distantreading.github.io/ELTeC/eng/ENG18670.html" TargetMode="External"/><Relationship Id="rId283" Type="http://schemas.openxmlformats.org/officeDocument/2006/relationships/hyperlink" Target="https://distantreading.github.io/ELTeC/eng/ENG18901.html" TargetMode="External"/><Relationship Id="rId318" Type="http://schemas.openxmlformats.org/officeDocument/2006/relationships/hyperlink" Target="https://distantreading.github.io/ELTeC/eng/ENG19190.html" TargetMode="External"/><Relationship Id="rId78" Type="http://schemas.openxmlformats.org/officeDocument/2006/relationships/hyperlink" Target="https://distantreading.github.io/ELTeC/fra/FRA04101.html" TargetMode="External"/><Relationship Id="rId99" Type="http://schemas.openxmlformats.org/officeDocument/2006/relationships/hyperlink" Target="https://distantreading.github.io/ELTeC/por/POR0018.html" TargetMode="External"/><Relationship Id="rId101" Type="http://schemas.openxmlformats.org/officeDocument/2006/relationships/hyperlink" Target="https://distantreading.github.io/ELTeC/por/POR0020.html" TargetMode="External"/><Relationship Id="rId122" Type="http://schemas.openxmlformats.org/officeDocument/2006/relationships/hyperlink" Target="https://distantreading.github.io/ELTeC/por/POR0041.html" TargetMode="External"/><Relationship Id="rId143" Type="http://schemas.openxmlformats.org/officeDocument/2006/relationships/hyperlink" Target="https://distantreading.github.io/ELTeC/por/POR0062.html" TargetMode="External"/><Relationship Id="rId164" Type="http://schemas.openxmlformats.org/officeDocument/2006/relationships/hyperlink" Target="https://distantreading.github.io/ELTeC/ita/ITBI1625.html" TargetMode="External"/><Relationship Id="rId185" Type="http://schemas.openxmlformats.org/officeDocument/2006/relationships/hyperlink" Target="https://distantreading.github.io/ELTeC/spa/SPA1001.html" TargetMode="External"/><Relationship Id="rId9" Type="http://schemas.openxmlformats.org/officeDocument/2006/relationships/hyperlink" Target="https://distantreading.github.io/ELTeC/fra/FRA00503.html" TargetMode="External"/><Relationship Id="rId210" Type="http://schemas.openxmlformats.org/officeDocument/2006/relationships/hyperlink" Target="https://distantreading.github.io/ELTeC/rom/ROM011.html" TargetMode="External"/><Relationship Id="rId26" Type="http://schemas.openxmlformats.org/officeDocument/2006/relationships/hyperlink" Target="https://distantreading.github.io/ELTeC/fra/FRA01402.html" TargetMode="External"/><Relationship Id="rId231" Type="http://schemas.openxmlformats.org/officeDocument/2006/relationships/hyperlink" Target="https://distantreading.github.io/ELTeC/eng/ENG18400.html" TargetMode="External"/><Relationship Id="rId252" Type="http://schemas.openxmlformats.org/officeDocument/2006/relationships/hyperlink" Target="https://distantreading.github.io/ELTeC/eng/ENG18610.html" TargetMode="External"/><Relationship Id="rId273" Type="http://schemas.openxmlformats.org/officeDocument/2006/relationships/hyperlink" Target="https://distantreading.github.io/ELTeC/eng/ENG18820.html" TargetMode="External"/><Relationship Id="rId294" Type="http://schemas.openxmlformats.org/officeDocument/2006/relationships/hyperlink" Target="https://distantreading.github.io/ELTeC/eng/ENG18961.html" TargetMode="External"/><Relationship Id="rId308" Type="http://schemas.openxmlformats.org/officeDocument/2006/relationships/hyperlink" Target="https://distantreading.github.io/ELTeC/eng/ENG19080.html" TargetMode="External"/><Relationship Id="rId47" Type="http://schemas.openxmlformats.org/officeDocument/2006/relationships/hyperlink" Target="https://distantreading.github.io/ELTeC/fra/FRA02501.html" TargetMode="External"/><Relationship Id="rId68" Type="http://schemas.openxmlformats.org/officeDocument/2006/relationships/hyperlink" Target="https://distantreading.github.io/ELTeC/fra/FRA03701.html" TargetMode="External"/><Relationship Id="rId89" Type="http://schemas.openxmlformats.org/officeDocument/2006/relationships/hyperlink" Target="https://distantreading.github.io/ELTeC/por/POR0008.html" TargetMode="External"/><Relationship Id="rId112" Type="http://schemas.openxmlformats.org/officeDocument/2006/relationships/hyperlink" Target="https://distantreading.github.io/ELTeC/por/POR0031.html" TargetMode="External"/><Relationship Id="rId133" Type="http://schemas.openxmlformats.org/officeDocument/2006/relationships/hyperlink" Target="https://distantreading.github.io/ELTeC/por/POR0052.html" TargetMode="External"/><Relationship Id="rId154" Type="http://schemas.openxmlformats.org/officeDocument/2006/relationships/hyperlink" Target="https://distantreading.github.io/ELTeC/ita/ITBI0184.html" TargetMode="External"/><Relationship Id="rId175" Type="http://schemas.openxmlformats.org/officeDocument/2006/relationships/hyperlink" Target="https://distantreading.github.io/ELTeC/ita/ITLI1026.html" TargetMode="External"/><Relationship Id="rId196" Type="http://schemas.openxmlformats.org/officeDocument/2006/relationships/hyperlink" Target="https://distantreading.github.io/ELTeC/spa/SPA2021.html" TargetMode="External"/><Relationship Id="rId200" Type="http://schemas.openxmlformats.org/officeDocument/2006/relationships/hyperlink" Target="https://distantreading.github.io/ELTeC/rom/ROM001.html" TargetMode="External"/><Relationship Id="rId16" Type="http://schemas.openxmlformats.org/officeDocument/2006/relationships/hyperlink" Target="https://distantreading.github.io/ELTeC/fra/FRA01001.html" TargetMode="External"/><Relationship Id="rId221" Type="http://schemas.openxmlformats.org/officeDocument/2006/relationships/hyperlink" Target="https://distantreading.github.io/ELTeC/rom/ROM022.html" TargetMode="External"/><Relationship Id="rId242" Type="http://schemas.openxmlformats.org/officeDocument/2006/relationships/hyperlink" Target="https://distantreading.github.io/ELTeC/eng/ENG18490.html" TargetMode="External"/><Relationship Id="rId263" Type="http://schemas.openxmlformats.org/officeDocument/2006/relationships/hyperlink" Target="https://distantreading.github.io/ELTeC/eng/ENG18700.html" TargetMode="External"/><Relationship Id="rId284" Type="http://schemas.openxmlformats.org/officeDocument/2006/relationships/hyperlink" Target="https://distantreading.github.io/ELTeC/eng/ENG18910.html" TargetMode="External"/><Relationship Id="rId319" Type="http://schemas.openxmlformats.org/officeDocument/2006/relationships/hyperlink" Target="https://distantreading.github.io/ELTeC/eng/ENG19191.html" TargetMode="External"/><Relationship Id="rId37" Type="http://schemas.openxmlformats.org/officeDocument/2006/relationships/hyperlink" Target="https://distantreading.github.io/ELTeC/fra/FRA02001.html" TargetMode="External"/><Relationship Id="rId58" Type="http://schemas.openxmlformats.org/officeDocument/2006/relationships/hyperlink" Target="https://distantreading.github.io/ELTeC/fra/FRA03002.html" TargetMode="External"/><Relationship Id="rId79" Type="http://schemas.openxmlformats.org/officeDocument/2006/relationships/hyperlink" Target="https://distantreading.github.io/ELTeC/fra/FRA04102.html" TargetMode="External"/><Relationship Id="rId102" Type="http://schemas.openxmlformats.org/officeDocument/2006/relationships/hyperlink" Target="https://distantreading.github.io/ELTeC/por/POR0021.html" TargetMode="External"/><Relationship Id="rId123" Type="http://schemas.openxmlformats.org/officeDocument/2006/relationships/hyperlink" Target="https://distantreading.github.io/ELTeC/por/POR0042.html" TargetMode="External"/><Relationship Id="rId144" Type="http://schemas.openxmlformats.org/officeDocument/2006/relationships/hyperlink" Target="https://distantreading.github.io/ELTeC/por/POR0063.html" TargetMode="External"/><Relationship Id="rId90" Type="http://schemas.openxmlformats.org/officeDocument/2006/relationships/hyperlink" Target="https://distantreading.github.io/ELTeC/por/POR0009.html" TargetMode="External"/><Relationship Id="rId165" Type="http://schemas.openxmlformats.org/officeDocument/2006/relationships/hyperlink" Target="https://distantreading.github.io/ELTeC/ita/ITLI0166.html" TargetMode="External"/><Relationship Id="rId186" Type="http://schemas.openxmlformats.org/officeDocument/2006/relationships/hyperlink" Target="https://distantreading.github.io/ELTeC/spa/SPA1007.html" TargetMode="External"/><Relationship Id="rId211" Type="http://schemas.openxmlformats.org/officeDocument/2006/relationships/hyperlink" Target="https://distantreading.github.io/ELTeC/rom/ROM012.html" TargetMode="External"/><Relationship Id="rId232" Type="http://schemas.openxmlformats.org/officeDocument/2006/relationships/hyperlink" Target="https://distantreading.github.io/ELTeC/eng/ENG18410.html" TargetMode="External"/><Relationship Id="rId253" Type="http://schemas.openxmlformats.org/officeDocument/2006/relationships/hyperlink" Target="https://distantreading.github.io/ELTeC/eng/ENG18611.html" TargetMode="External"/><Relationship Id="rId274" Type="http://schemas.openxmlformats.org/officeDocument/2006/relationships/hyperlink" Target="https://distantreading.github.io/ELTeC/eng/ENG18830.html" TargetMode="External"/><Relationship Id="rId295" Type="http://schemas.openxmlformats.org/officeDocument/2006/relationships/hyperlink" Target="https://distantreading.github.io/ELTeC/eng/ENG18970.html" TargetMode="External"/><Relationship Id="rId309" Type="http://schemas.openxmlformats.org/officeDocument/2006/relationships/hyperlink" Target="https://distantreading.github.io/ELTeC/eng/ENG19090.html" TargetMode="External"/><Relationship Id="rId27" Type="http://schemas.openxmlformats.org/officeDocument/2006/relationships/hyperlink" Target="https://distantreading.github.io/ELTeC/fra/FRA01403.html" TargetMode="External"/><Relationship Id="rId48" Type="http://schemas.openxmlformats.org/officeDocument/2006/relationships/hyperlink" Target="https://distantreading.github.io/ELTeC/fra/FRA02502.html" TargetMode="External"/><Relationship Id="rId69" Type="http://schemas.openxmlformats.org/officeDocument/2006/relationships/hyperlink" Target="https://distantreading.github.io/ELTeC/fra/FRA03702.html" TargetMode="External"/><Relationship Id="rId113" Type="http://schemas.openxmlformats.org/officeDocument/2006/relationships/hyperlink" Target="https://distantreading.github.io/ELTeC/por/POR0032.html" TargetMode="External"/><Relationship Id="rId134" Type="http://schemas.openxmlformats.org/officeDocument/2006/relationships/hyperlink" Target="https://distantreading.github.io/ELTeC/por/POR0053.html" TargetMode="External"/><Relationship Id="rId320" Type="http://schemas.openxmlformats.org/officeDocument/2006/relationships/hyperlink" Target="https://distantreading.github.io/ELTeC/eng/ENG19200.html" TargetMode="External"/><Relationship Id="rId80" Type="http://schemas.openxmlformats.org/officeDocument/2006/relationships/hyperlink" Target="https://distantreading.github.io/ELTeC/fra/FRA04201.html" TargetMode="External"/><Relationship Id="rId155" Type="http://schemas.openxmlformats.org/officeDocument/2006/relationships/hyperlink" Target="https://distantreading.github.io/ELTeC/ita/ITBI0511.html" TargetMode="External"/><Relationship Id="rId176" Type="http://schemas.openxmlformats.org/officeDocument/2006/relationships/hyperlink" Target="https://distantreading.github.io/ELTeC/ita/ITLI1050.html" TargetMode="External"/><Relationship Id="rId197" Type="http://schemas.openxmlformats.org/officeDocument/2006/relationships/hyperlink" Target="https://distantreading.github.io/ELTeC/spa/SPA2035.html" TargetMode="External"/><Relationship Id="rId201" Type="http://schemas.openxmlformats.org/officeDocument/2006/relationships/hyperlink" Target="https://distantreading.github.io/ELTeC/rom/ROM002.html" TargetMode="External"/><Relationship Id="rId222" Type="http://schemas.openxmlformats.org/officeDocument/2006/relationships/hyperlink" Target="https://distantreading.github.io/ELTeC/rom/ROM023.html" TargetMode="External"/><Relationship Id="rId243" Type="http://schemas.openxmlformats.org/officeDocument/2006/relationships/hyperlink" Target="https://distantreading.github.io/ELTeC/eng/ENG18500.html" TargetMode="External"/><Relationship Id="rId264" Type="http://schemas.openxmlformats.org/officeDocument/2006/relationships/hyperlink" Target="https://distantreading.github.io/ELTeC/eng/ENG18701.html" TargetMode="External"/><Relationship Id="rId285" Type="http://schemas.openxmlformats.org/officeDocument/2006/relationships/hyperlink" Target="https://distantreading.github.io/ELTeC/eng/ENG18911.html" TargetMode="External"/><Relationship Id="rId17" Type="http://schemas.openxmlformats.org/officeDocument/2006/relationships/hyperlink" Target="https://distantreading.github.io/ELTeC/fra/FRA01101.html" TargetMode="External"/><Relationship Id="rId38" Type="http://schemas.openxmlformats.org/officeDocument/2006/relationships/hyperlink" Target="https://distantreading.github.io/ELTeC/fra/FRA02101.html" TargetMode="External"/><Relationship Id="rId59" Type="http://schemas.openxmlformats.org/officeDocument/2006/relationships/hyperlink" Target="https://distantreading.github.io/ELTeC/fra/FRA03003.html" TargetMode="External"/><Relationship Id="rId103" Type="http://schemas.openxmlformats.org/officeDocument/2006/relationships/hyperlink" Target="https://distantreading.github.io/ELTeC/por/POR0022.html" TargetMode="External"/><Relationship Id="rId124" Type="http://schemas.openxmlformats.org/officeDocument/2006/relationships/hyperlink" Target="https://distantreading.github.io/ELTeC/por/POR0043.html" TargetMode="External"/><Relationship Id="rId310" Type="http://schemas.openxmlformats.org/officeDocument/2006/relationships/hyperlink" Target="https://distantreading.github.io/ELTeC/eng/ENG19091.html" TargetMode="External"/><Relationship Id="rId70" Type="http://schemas.openxmlformats.org/officeDocument/2006/relationships/hyperlink" Target="https://distantreading.github.io/ELTeC/fra/FRA03703.html" TargetMode="External"/><Relationship Id="rId91" Type="http://schemas.openxmlformats.org/officeDocument/2006/relationships/hyperlink" Target="https://distantreading.github.io/ELTeC/por/POR0010.html" TargetMode="External"/><Relationship Id="rId145" Type="http://schemas.openxmlformats.org/officeDocument/2006/relationships/hyperlink" Target="https://distantreading.github.io/ELTeC/por/POR0064.html" TargetMode="External"/><Relationship Id="rId166" Type="http://schemas.openxmlformats.org/officeDocument/2006/relationships/hyperlink" Target="https://distantreading.github.io/ELTeC/ita/ITLI0202.html" TargetMode="External"/><Relationship Id="rId187" Type="http://schemas.openxmlformats.org/officeDocument/2006/relationships/hyperlink" Target="https://distantreading.github.io/ELTeC/spa/SPA1016.html" TargetMode="External"/><Relationship Id="rId1" Type="http://schemas.openxmlformats.org/officeDocument/2006/relationships/hyperlink" Target="https://distantreading.github.io/ELTeC/fra/FRA00101.html" TargetMode="External"/><Relationship Id="rId212" Type="http://schemas.openxmlformats.org/officeDocument/2006/relationships/hyperlink" Target="https://distantreading.github.io/ELTeC/rom/ROM013.html" TargetMode="External"/><Relationship Id="rId233" Type="http://schemas.openxmlformats.org/officeDocument/2006/relationships/hyperlink" Target="https://distantreading.github.io/ELTeC/eng/ENG18411.html" TargetMode="External"/><Relationship Id="rId254" Type="http://schemas.openxmlformats.org/officeDocument/2006/relationships/hyperlink" Target="https://distantreading.github.io/ELTeC/eng/ENG18620.html" TargetMode="External"/><Relationship Id="rId28" Type="http://schemas.openxmlformats.org/officeDocument/2006/relationships/hyperlink" Target="https://distantreading.github.io/ELTeC/fra/FRA01501.html" TargetMode="External"/><Relationship Id="rId49" Type="http://schemas.openxmlformats.org/officeDocument/2006/relationships/hyperlink" Target="https://distantreading.github.io/ELTeC/fra/FRA02601.html" TargetMode="External"/><Relationship Id="rId114" Type="http://schemas.openxmlformats.org/officeDocument/2006/relationships/hyperlink" Target="https://distantreading.github.io/ELTeC/por/POR0033.html" TargetMode="External"/><Relationship Id="rId275" Type="http://schemas.openxmlformats.org/officeDocument/2006/relationships/hyperlink" Target="https://distantreading.github.io/ELTeC/eng/ENG18831.html" TargetMode="External"/><Relationship Id="rId296" Type="http://schemas.openxmlformats.org/officeDocument/2006/relationships/hyperlink" Target="https://distantreading.github.io/ELTeC/eng/ENG18971.html" TargetMode="External"/><Relationship Id="rId300" Type="http://schemas.openxmlformats.org/officeDocument/2006/relationships/hyperlink" Target="https://distantreading.github.io/ELTeC/eng/ENG19004.html" TargetMode="External"/><Relationship Id="rId60" Type="http://schemas.openxmlformats.org/officeDocument/2006/relationships/hyperlink" Target="https://distantreading.github.io/ELTeC/fra/FRA03101.html" TargetMode="External"/><Relationship Id="rId81" Type="http://schemas.openxmlformats.org/officeDocument/2006/relationships/hyperlink" Target="https://distantreading.github.io/ELTeC/fra/FRA04202.html" TargetMode="External"/><Relationship Id="rId135" Type="http://schemas.openxmlformats.org/officeDocument/2006/relationships/hyperlink" Target="https://distantreading.github.io/ELTeC/por/POR0054.html" TargetMode="External"/><Relationship Id="rId156" Type="http://schemas.openxmlformats.org/officeDocument/2006/relationships/hyperlink" Target="https://distantreading.github.io/ELTeC/ita/ITBI0666.html" TargetMode="External"/><Relationship Id="rId177" Type="http://schemas.openxmlformats.org/officeDocument/2006/relationships/hyperlink" Target="https://distantreading.github.io/ELTeC/ita/ITLI1099.html" TargetMode="External"/><Relationship Id="rId198" Type="http://schemas.openxmlformats.org/officeDocument/2006/relationships/hyperlink" Target="https://distantreading.github.io/ELTeC/spa/SPA2039.html" TargetMode="External"/><Relationship Id="rId321" Type="http://schemas.openxmlformats.org/officeDocument/2006/relationships/hyperlink" Target="https://distantreading.github.io/ELTeC/eng/ENG19201.html" TargetMode="External"/><Relationship Id="rId202" Type="http://schemas.openxmlformats.org/officeDocument/2006/relationships/hyperlink" Target="https://distantreading.github.io/ELTeC/rom/ROM003.html" TargetMode="External"/><Relationship Id="rId223" Type="http://schemas.openxmlformats.org/officeDocument/2006/relationships/hyperlink" Target="https://distantreading.github.io/ELTeC/rom/ROM024.html" TargetMode="External"/><Relationship Id="rId244" Type="http://schemas.openxmlformats.org/officeDocument/2006/relationships/hyperlink" Target="https://distantreading.github.io/ELTeC/eng/ENG18510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265" Type="http://schemas.openxmlformats.org/officeDocument/2006/relationships/hyperlink" Target="https://distantreading.github.io/ELTeC/eng/ENG18720.html" TargetMode="External"/><Relationship Id="rId286" Type="http://schemas.openxmlformats.org/officeDocument/2006/relationships/hyperlink" Target="https://distantreading.github.io/ELTeC/eng/ENG18920.html" TargetMode="External"/><Relationship Id="rId50" Type="http://schemas.openxmlformats.org/officeDocument/2006/relationships/hyperlink" Target="https://distantreading.github.io/ELTeC/fra/FRA02602.html" TargetMode="External"/><Relationship Id="rId104" Type="http://schemas.openxmlformats.org/officeDocument/2006/relationships/hyperlink" Target="https://distantreading.github.io/ELTeC/por/POR0023.html" TargetMode="External"/><Relationship Id="rId125" Type="http://schemas.openxmlformats.org/officeDocument/2006/relationships/hyperlink" Target="https://distantreading.github.io/ELTeC/por/POR0044.html" TargetMode="External"/><Relationship Id="rId146" Type="http://schemas.openxmlformats.org/officeDocument/2006/relationships/hyperlink" Target="https://distantreading.github.io/ELTeC/por/POR0065.html" TargetMode="External"/><Relationship Id="rId167" Type="http://schemas.openxmlformats.org/officeDocument/2006/relationships/hyperlink" Target="https://distantreading.github.io/ELTeC/ita/ITLI0211.html" TargetMode="External"/><Relationship Id="rId188" Type="http://schemas.openxmlformats.org/officeDocument/2006/relationships/hyperlink" Target="https://distantreading.github.io/ELTeC/spa/SPA1021.html" TargetMode="External"/><Relationship Id="rId311" Type="http://schemas.openxmlformats.org/officeDocument/2006/relationships/hyperlink" Target="https://distantreading.github.io/ELTeC/eng/ENG19100.html" TargetMode="External"/><Relationship Id="rId71" Type="http://schemas.openxmlformats.org/officeDocument/2006/relationships/hyperlink" Target="https://distantreading.github.io/ELTeC/fra/FRA03801.html" TargetMode="External"/><Relationship Id="rId92" Type="http://schemas.openxmlformats.org/officeDocument/2006/relationships/hyperlink" Target="https://distantreading.github.io/ELTeC/por/POR0011.html" TargetMode="External"/><Relationship Id="rId213" Type="http://schemas.openxmlformats.org/officeDocument/2006/relationships/hyperlink" Target="https://distantreading.github.io/ELTeC/rom/ROM014.html" TargetMode="External"/><Relationship Id="rId234" Type="http://schemas.openxmlformats.org/officeDocument/2006/relationships/hyperlink" Target="https://distantreading.github.io/ELTeC/eng/ENG18440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55" Type="http://schemas.openxmlformats.org/officeDocument/2006/relationships/hyperlink" Target="https://distantreading.github.io/ELTeC/eng/ENG18621.html" TargetMode="External"/><Relationship Id="rId276" Type="http://schemas.openxmlformats.org/officeDocument/2006/relationships/hyperlink" Target="https://distantreading.github.io/ELTeC/eng/ENG18840.html" TargetMode="External"/><Relationship Id="rId297" Type="http://schemas.openxmlformats.org/officeDocument/2006/relationships/hyperlink" Target="https://distantreading.github.io/ELTeC/eng/ENG18980.html" TargetMode="External"/><Relationship Id="rId40" Type="http://schemas.openxmlformats.org/officeDocument/2006/relationships/hyperlink" Target="https://distantreading.github.io/ELTeC/fra/FRA02202.html" TargetMode="External"/><Relationship Id="rId115" Type="http://schemas.openxmlformats.org/officeDocument/2006/relationships/hyperlink" Target="https://distantreading.github.io/ELTeC/por/POR0034.html" TargetMode="External"/><Relationship Id="rId136" Type="http://schemas.openxmlformats.org/officeDocument/2006/relationships/hyperlink" Target="https://distantreading.github.io/ELTeC/por/POR0055.html" TargetMode="External"/><Relationship Id="rId157" Type="http://schemas.openxmlformats.org/officeDocument/2006/relationships/hyperlink" Target="https://distantreading.github.io/ELTeC/ita/ITBI0726.html" TargetMode="External"/><Relationship Id="rId178" Type="http://schemas.openxmlformats.org/officeDocument/2006/relationships/hyperlink" Target="https://distantreading.github.io/ELTeC/ita/ITLI1152.html" TargetMode="External"/><Relationship Id="rId301" Type="http://schemas.openxmlformats.org/officeDocument/2006/relationships/hyperlink" Target="https://distantreading.github.io/ELTeC/eng/ENG19005.html" TargetMode="External"/><Relationship Id="rId322" Type="http://schemas.openxmlformats.org/officeDocument/2006/relationships/drawing" Target="../drawings/drawing4.xm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hyperlink" Target="https://distantreading.github.io/ELTeC/por/POR0001.html" TargetMode="External"/><Relationship Id="rId199" Type="http://schemas.openxmlformats.org/officeDocument/2006/relationships/hyperlink" Target="https://distantreading.github.io/ELTeC/spa/SPA3001.html" TargetMode="External"/><Relationship Id="rId203" Type="http://schemas.openxmlformats.org/officeDocument/2006/relationships/hyperlink" Target="https://distantreading.github.io/ELTeC/rom/ROM004.html" TargetMode="External"/><Relationship Id="rId19" Type="http://schemas.openxmlformats.org/officeDocument/2006/relationships/hyperlink" Target="https://distantreading.github.io/ELTeC/fra/FRA01201.html" TargetMode="External"/><Relationship Id="rId224" Type="http://schemas.openxmlformats.org/officeDocument/2006/relationships/hyperlink" Target="https://distantreading.github.io/ELTeC/rom/ROM025.html" TargetMode="External"/><Relationship Id="rId245" Type="http://schemas.openxmlformats.org/officeDocument/2006/relationships/hyperlink" Target="https://distantreading.github.io/ELTeC/eng/ENG18511.html" TargetMode="External"/><Relationship Id="rId266" Type="http://schemas.openxmlformats.org/officeDocument/2006/relationships/hyperlink" Target="https://distantreading.github.io/ELTeC/eng/ENG18721.html" TargetMode="External"/><Relationship Id="rId287" Type="http://schemas.openxmlformats.org/officeDocument/2006/relationships/hyperlink" Target="https://distantreading.github.io/ELTeC/eng/ENG18930.html" TargetMode="External"/><Relationship Id="rId30" Type="http://schemas.openxmlformats.org/officeDocument/2006/relationships/hyperlink" Target="https://distantreading.github.io/ELTeC/fra/FRA01602.html" TargetMode="External"/><Relationship Id="rId105" Type="http://schemas.openxmlformats.org/officeDocument/2006/relationships/hyperlink" Target="https://distantreading.github.io/ELTeC/por/POR0024.html" TargetMode="External"/><Relationship Id="rId126" Type="http://schemas.openxmlformats.org/officeDocument/2006/relationships/hyperlink" Target="https://distantreading.github.io/ELTeC/por/POR0045.html" TargetMode="External"/><Relationship Id="rId147" Type="http://schemas.openxmlformats.org/officeDocument/2006/relationships/hyperlink" Target="https://distantreading.github.io/ELTeC/por/POR0066.html" TargetMode="External"/><Relationship Id="rId168" Type="http://schemas.openxmlformats.org/officeDocument/2006/relationships/hyperlink" Target="https://distantreading.github.io/ELTeC/ita/ITLI0368.html" TargetMode="External"/><Relationship Id="rId312" Type="http://schemas.openxmlformats.org/officeDocument/2006/relationships/hyperlink" Target="https://distantreading.github.io/ELTeC/eng/ENG19110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93" Type="http://schemas.openxmlformats.org/officeDocument/2006/relationships/hyperlink" Target="https://distantreading.github.io/ELTeC/por/POR0012.html" TargetMode="External"/><Relationship Id="rId189" Type="http://schemas.openxmlformats.org/officeDocument/2006/relationships/hyperlink" Target="https://distantreading.github.io/ELTeC/spa/SPA1023.html" TargetMode="External"/><Relationship Id="rId3" Type="http://schemas.openxmlformats.org/officeDocument/2006/relationships/hyperlink" Target="https://distantreading.github.io/ELTeC/fra/FRA00201.html" TargetMode="External"/><Relationship Id="rId214" Type="http://schemas.openxmlformats.org/officeDocument/2006/relationships/hyperlink" Target="https://distantreading.github.io/ELTeC/rom/ROM015.html" TargetMode="External"/><Relationship Id="rId235" Type="http://schemas.openxmlformats.org/officeDocument/2006/relationships/hyperlink" Target="https://distantreading.github.io/ELTeC/eng/ENG18450.html" TargetMode="External"/><Relationship Id="rId256" Type="http://schemas.openxmlformats.org/officeDocument/2006/relationships/hyperlink" Target="https://distantreading.github.io/ELTeC/eng/ENG18630.html" TargetMode="External"/><Relationship Id="rId277" Type="http://schemas.openxmlformats.org/officeDocument/2006/relationships/hyperlink" Target="https://distantreading.github.io/ELTeC/eng/ENG18860.html" TargetMode="External"/><Relationship Id="rId298" Type="http://schemas.openxmlformats.org/officeDocument/2006/relationships/hyperlink" Target="https://distantreading.github.io/ELTeC/eng/ENG19000.html" TargetMode="External"/><Relationship Id="rId116" Type="http://schemas.openxmlformats.org/officeDocument/2006/relationships/hyperlink" Target="https://distantreading.github.io/ELTeC/por/POR0035.html" TargetMode="External"/><Relationship Id="rId137" Type="http://schemas.openxmlformats.org/officeDocument/2006/relationships/hyperlink" Target="https://distantreading.github.io/ELTeC/por/POR0056.html" TargetMode="External"/><Relationship Id="rId158" Type="http://schemas.openxmlformats.org/officeDocument/2006/relationships/hyperlink" Target="https://distantreading.github.io/ELTeC/ita/ITBI0910.html" TargetMode="External"/><Relationship Id="rId302" Type="http://schemas.openxmlformats.org/officeDocument/2006/relationships/hyperlink" Target="https://distantreading.github.io/ELTeC/eng/ENG19010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62" Type="http://schemas.openxmlformats.org/officeDocument/2006/relationships/hyperlink" Target="https://distantreading.github.io/ELTeC/fra/FRA03201.html" TargetMode="External"/><Relationship Id="rId83" Type="http://schemas.openxmlformats.org/officeDocument/2006/relationships/hyperlink" Target="https://distantreading.github.io/ELTeC/por/POR0002.html" TargetMode="External"/><Relationship Id="rId179" Type="http://schemas.openxmlformats.org/officeDocument/2006/relationships/hyperlink" Target="https://distantreading.github.io/ELTeC/ita/ITLI1236.html" TargetMode="External"/><Relationship Id="rId190" Type="http://schemas.openxmlformats.org/officeDocument/2006/relationships/hyperlink" Target="https://distantreading.github.io/ELTeC/spa/SPA2001.html" TargetMode="External"/><Relationship Id="rId204" Type="http://schemas.openxmlformats.org/officeDocument/2006/relationships/hyperlink" Target="https://distantreading.github.io/ELTeC/rom/ROM005.html" TargetMode="External"/><Relationship Id="rId225" Type="http://schemas.openxmlformats.org/officeDocument/2006/relationships/hyperlink" Target="https://distantreading.github.io/ELTeC/rom/ROM026.html" TargetMode="External"/><Relationship Id="rId246" Type="http://schemas.openxmlformats.org/officeDocument/2006/relationships/hyperlink" Target="https://distantreading.github.io/ELTeC/eng/ENG18530.html" TargetMode="External"/><Relationship Id="rId267" Type="http://schemas.openxmlformats.org/officeDocument/2006/relationships/hyperlink" Target="https://distantreading.github.io/ELTeC/eng/ENG18740.html" TargetMode="External"/><Relationship Id="rId288" Type="http://schemas.openxmlformats.org/officeDocument/2006/relationships/hyperlink" Target="https://distantreading.github.io/ELTeC/eng/ENG18940.html" TargetMode="External"/><Relationship Id="rId106" Type="http://schemas.openxmlformats.org/officeDocument/2006/relationships/hyperlink" Target="https://distantreading.github.io/ELTeC/por/POR0025.html" TargetMode="External"/><Relationship Id="rId127" Type="http://schemas.openxmlformats.org/officeDocument/2006/relationships/hyperlink" Target="https://distantreading.github.io/ELTeC/por/POR0046.html" TargetMode="External"/><Relationship Id="rId313" Type="http://schemas.openxmlformats.org/officeDocument/2006/relationships/hyperlink" Target="https://distantreading.github.io/ELTeC/eng/ENG1911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52" Type="http://schemas.openxmlformats.org/officeDocument/2006/relationships/hyperlink" Target="https://distantreading.github.io/ELTeC/fra/FRA02701.html" TargetMode="External"/><Relationship Id="rId73" Type="http://schemas.openxmlformats.org/officeDocument/2006/relationships/hyperlink" Target="https://distantreading.github.io/ELTeC/fra/FRA03901.html" TargetMode="External"/><Relationship Id="rId94" Type="http://schemas.openxmlformats.org/officeDocument/2006/relationships/hyperlink" Target="https://distantreading.github.io/ELTeC/por/POR0013.html" TargetMode="External"/><Relationship Id="rId148" Type="http://schemas.openxmlformats.org/officeDocument/2006/relationships/hyperlink" Target="https://distantreading.github.io/ELTeC/por/POR0068.html" TargetMode="External"/><Relationship Id="rId169" Type="http://schemas.openxmlformats.org/officeDocument/2006/relationships/hyperlink" Target="https://distantreading.github.io/ELTeC/ita/ITLI0477.html" TargetMode="External"/><Relationship Id="rId4" Type="http://schemas.openxmlformats.org/officeDocument/2006/relationships/hyperlink" Target="https://distantreading.github.io/ELTeC/fra/FRA00301.html" TargetMode="External"/><Relationship Id="rId180" Type="http://schemas.openxmlformats.org/officeDocument/2006/relationships/hyperlink" Target="https://distantreading.github.io/ELTeC/ita/ITLI1442.html" TargetMode="External"/><Relationship Id="rId215" Type="http://schemas.openxmlformats.org/officeDocument/2006/relationships/hyperlink" Target="https://distantreading.github.io/ELTeC/rom/ROM016.html" TargetMode="External"/><Relationship Id="rId236" Type="http://schemas.openxmlformats.org/officeDocument/2006/relationships/hyperlink" Target="https://distantreading.github.io/ELTeC/eng/ENG18460.html" TargetMode="External"/><Relationship Id="rId257" Type="http://schemas.openxmlformats.org/officeDocument/2006/relationships/hyperlink" Target="https://distantreading.github.io/ELTeC/eng/ENG18640.html" TargetMode="External"/><Relationship Id="rId278" Type="http://schemas.openxmlformats.org/officeDocument/2006/relationships/hyperlink" Target="https://distantreading.github.io/ELTeC/eng/ENG18870.html" TargetMode="External"/><Relationship Id="rId303" Type="http://schemas.openxmlformats.org/officeDocument/2006/relationships/hyperlink" Target="https://distantreading.github.io/ELTeC/eng/ENG19011.html" TargetMode="External"/><Relationship Id="rId42" Type="http://schemas.openxmlformats.org/officeDocument/2006/relationships/hyperlink" Target="https://distantreading.github.io/ELTeC/fra/FRA02301.html" TargetMode="External"/><Relationship Id="rId84" Type="http://schemas.openxmlformats.org/officeDocument/2006/relationships/hyperlink" Target="https://distantreading.github.io/ELTeC/por/POR0003.html" TargetMode="External"/><Relationship Id="rId138" Type="http://schemas.openxmlformats.org/officeDocument/2006/relationships/hyperlink" Target="https://distantreading.github.io/ELTeC/por/POR0057.html" TargetMode="External"/><Relationship Id="rId191" Type="http://schemas.openxmlformats.org/officeDocument/2006/relationships/hyperlink" Target="https://distantreading.github.io/ELTeC/spa/SPA2001.html" TargetMode="External"/><Relationship Id="rId205" Type="http://schemas.openxmlformats.org/officeDocument/2006/relationships/hyperlink" Target="https://distantreading.github.io/ELTeC/rom/ROM006.html" TargetMode="External"/><Relationship Id="rId247" Type="http://schemas.openxmlformats.org/officeDocument/2006/relationships/hyperlink" Target="https://distantreading.github.io/ELTeC/eng/ENG18531.html" TargetMode="External"/><Relationship Id="rId107" Type="http://schemas.openxmlformats.org/officeDocument/2006/relationships/hyperlink" Target="https://distantreading.github.io/ELTeC/por/POR0026.html" TargetMode="External"/><Relationship Id="rId289" Type="http://schemas.openxmlformats.org/officeDocument/2006/relationships/hyperlink" Target="https://distantreading.github.io/ELTeC/eng/ENG18941.html" TargetMode="External"/><Relationship Id="rId11" Type="http://schemas.openxmlformats.org/officeDocument/2006/relationships/hyperlink" Target="https://distantreading.github.io/ELTeC/fra/FRA00602.html" TargetMode="External"/><Relationship Id="rId53" Type="http://schemas.openxmlformats.org/officeDocument/2006/relationships/hyperlink" Target="https://distantreading.github.io/ELTeC/fra/FRA02702.html" TargetMode="External"/><Relationship Id="rId149" Type="http://schemas.openxmlformats.org/officeDocument/2006/relationships/hyperlink" Target="https://distantreading.github.io/ELTeC/por/POR0069.html" TargetMode="External"/><Relationship Id="rId314" Type="http://schemas.openxmlformats.org/officeDocument/2006/relationships/hyperlink" Target="https://distantreading.github.io/ELTeC/eng/ENG19120.html" TargetMode="External"/><Relationship Id="rId95" Type="http://schemas.openxmlformats.org/officeDocument/2006/relationships/hyperlink" Target="https://distantreading.github.io/ELTeC/por/POR0014.html" TargetMode="External"/><Relationship Id="rId160" Type="http://schemas.openxmlformats.org/officeDocument/2006/relationships/hyperlink" Target="https://distantreading.github.io/ELTeC/ita/ITBI1373.html" TargetMode="External"/><Relationship Id="rId216" Type="http://schemas.openxmlformats.org/officeDocument/2006/relationships/hyperlink" Target="https://distantreading.github.io/ELTeC/rom/ROM017.html" TargetMode="External"/><Relationship Id="rId258" Type="http://schemas.openxmlformats.org/officeDocument/2006/relationships/hyperlink" Target="https://distantreading.github.io/ELTeC/eng/ENG18650.html" TargetMode="External"/><Relationship Id="rId22" Type="http://schemas.openxmlformats.org/officeDocument/2006/relationships/hyperlink" Target="https://distantreading.github.io/ELTeC/fra/FRA01301.html" TargetMode="External"/><Relationship Id="rId64" Type="http://schemas.openxmlformats.org/officeDocument/2006/relationships/hyperlink" Target="https://distantreading.github.io/ELTeC/fra/FRA03301.html" TargetMode="External"/><Relationship Id="rId118" Type="http://schemas.openxmlformats.org/officeDocument/2006/relationships/hyperlink" Target="https://distantreading.github.io/ELTeC/por/POR0037.html" TargetMode="External"/><Relationship Id="rId171" Type="http://schemas.openxmlformats.org/officeDocument/2006/relationships/hyperlink" Target="https://distantreading.github.io/ELTeC/ita/ITLI0614.html" TargetMode="External"/><Relationship Id="rId227" Type="http://schemas.openxmlformats.org/officeDocument/2006/relationships/hyperlink" Target="https://distantreading.github.io/ELTeC/rom/ROM028.html" TargetMode="External"/><Relationship Id="rId269" Type="http://schemas.openxmlformats.org/officeDocument/2006/relationships/hyperlink" Target="https://distantreading.github.io/ELTeC/eng/ENG18750.html" TargetMode="External"/><Relationship Id="rId33" Type="http://schemas.openxmlformats.org/officeDocument/2006/relationships/hyperlink" Target="https://distantreading.github.io/ELTeC/fra/FRA01702.html" TargetMode="External"/><Relationship Id="rId129" Type="http://schemas.openxmlformats.org/officeDocument/2006/relationships/hyperlink" Target="https://distantreading.github.io/ELTeC/por/POR0048.html" TargetMode="External"/><Relationship Id="rId280" Type="http://schemas.openxmlformats.org/officeDocument/2006/relationships/hyperlink" Target="https://distantreading.github.io/ELTeC/eng/ENG18872.html" TargetMode="External"/><Relationship Id="rId75" Type="http://schemas.openxmlformats.org/officeDocument/2006/relationships/hyperlink" Target="https://distantreading.github.io/ELTeC/fra/FRA03903.html" TargetMode="External"/><Relationship Id="rId140" Type="http://schemas.openxmlformats.org/officeDocument/2006/relationships/hyperlink" Target="https://distantreading.github.io/ELTeC/por/POR0059.html" TargetMode="External"/><Relationship Id="rId182" Type="http://schemas.openxmlformats.org/officeDocument/2006/relationships/hyperlink" Target="https://distantreading.github.io/ELTeC/ita/ITLI1489.html" TargetMode="External"/><Relationship Id="rId6" Type="http://schemas.openxmlformats.org/officeDocument/2006/relationships/hyperlink" Target="https://distantreading.github.io/ELTeC/fra/FRA00401.html" TargetMode="External"/><Relationship Id="rId238" Type="http://schemas.openxmlformats.org/officeDocument/2006/relationships/hyperlink" Target="https://distantreading.github.io/ELTeC/eng/ENG18471.html" TargetMode="External"/><Relationship Id="rId291" Type="http://schemas.openxmlformats.org/officeDocument/2006/relationships/hyperlink" Target="https://distantreading.github.io/ELTeC/eng/ENG18951.html" TargetMode="External"/><Relationship Id="rId305" Type="http://schemas.openxmlformats.org/officeDocument/2006/relationships/hyperlink" Target="https://distantreading.github.io/ELTeC/eng/ENG19060.html" TargetMode="External"/><Relationship Id="rId44" Type="http://schemas.openxmlformats.org/officeDocument/2006/relationships/hyperlink" Target="https://distantreading.github.io/ELTeC/fra/FRA02303.html" TargetMode="External"/><Relationship Id="rId86" Type="http://schemas.openxmlformats.org/officeDocument/2006/relationships/hyperlink" Target="https://distantreading.github.io/ELTeC/por/POR0005.html" TargetMode="External"/><Relationship Id="rId151" Type="http://schemas.openxmlformats.org/officeDocument/2006/relationships/hyperlink" Target="https://distantreading.github.io/ELTeC/ita/ITBI0087.html" TargetMode="External"/><Relationship Id="rId193" Type="http://schemas.openxmlformats.org/officeDocument/2006/relationships/hyperlink" Target="https://distantreading.github.io/ELTeC/spa/SPA2009.html" TargetMode="External"/><Relationship Id="rId207" Type="http://schemas.openxmlformats.org/officeDocument/2006/relationships/hyperlink" Target="https://distantreading.github.io/ELTeC/rom/ROM008.html" TargetMode="External"/><Relationship Id="rId249" Type="http://schemas.openxmlformats.org/officeDocument/2006/relationships/hyperlink" Target="https://distantreading.github.io/ELTeC/eng/ENG18551.html" TargetMode="External"/><Relationship Id="rId13" Type="http://schemas.openxmlformats.org/officeDocument/2006/relationships/hyperlink" Target="https://distantreading.github.io/ELTeC/fra/FRA00802.html" TargetMode="External"/><Relationship Id="rId109" Type="http://schemas.openxmlformats.org/officeDocument/2006/relationships/hyperlink" Target="https://distantreading.github.io/ELTeC/por/POR0028.html" TargetMode="External"/><Relationship Id="rId260" Type="http://schemas.openxmlformats.org/officeDocument/2006/relationships/hyperlink" Target="https://distantreading.github.io/ELTeC/eng/ENG18652.html" TargetMode="External"/><Relationship Id="rId316" Type="http://schemas.openxmlformats.org/officeDocument/2006/relationships/hyperlink" Target="https://distantreading.github.io/ELTeC/eng/ENG191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9353-48C6-8842-B54D-A0F98A08FBA4}">
  <dimension ref="A1:AB84"/>
  <sheetViews>
    <sheetView zoomScaleNormal="100" workbookViewId="0">
      <pane ySplit="3" topLeftCell="A4" activePane="bottomLeft" state="frozen"/>
      <selection activeCell="C1" sqref="C1"/>
      <selection pane="bottomLeft" activeCell="X80" sqref="X80:X81"/>
    </sheetView>
  </sheetViews>
  <sheetFormatPr baseColWidth="10" defaultColWidth="10.83203125" defaultRowHeight="15"/>
  <cols>
    <col min="7" max="7" width="10.83203125" style="6"/>
    <col min="8" max="8" width="9.83203125" style="6" customWidth="1"/>
    <col min="9" max="12" width="10.83203125" style="6"/>
    <col min="13" max="13" width="7.83203125" style="6" customWidth="1"/>
    <col min="14" max="14" width="7" style="6" customWidth="1"/>
    <col min="15" max="15" width="6" style="6" customWidth="1"/>
    <col min="16" max="17" width="10.83203125" style="6"/>
    <col min="18" max="18" width="5.6640625" style="6" customWidth="1"/>
    <col min="19" max="19" width="7.33203125" style="6" customWidth="1"/>
    <col min="20" max="22" width="10.83203125" style="6"/>
    <col min="23" max="23" width="6.6640625" style="6" customWidth="1"/>
    <col min="24" max="24" width="7.5" style="6" customWidth="1"/>
    <col min="25" max="28" width="10.83203125" style="6"/>
  </cols>
  <sheetData>
    <row r="1" spans="1:28">
      <c r="F1" t="s">
        <v>392</v>
      </c>
    </row>
    <row r="2" spans="1:28">
      <c r="B2" t="s">
        <v>403</v>
      </c>
    </row>
    <row r="3" spans="1:28" ht="6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4" t="s">
        <v>6</v>
      </c>
      <c r="H3" s="11" t="s">
        <v>7</v>
      </c>
      <c r="I3" s="4" t="s">
        <v>8</v>
      </c>
      <c r="J3" s="4" t="s">
        <v>9</v>
      </c>
      <c r="K3" s="4" t="s">
        <v>20</v>
      </c>
      <c r="L3" s="4" t="s">
        <v>21</v>
      </c>
      <c r="M3" s="4" t="s">
        <v>313</v>
      </c>
      <c r="N3" s="4" t="s">
        <v>307</v>
      </c>
      <c r="O3" s="4" t="s">
        <v>22</v>
      </c>
      <c r="P3" s="4" t="s">
        <v>314</v>
      </c>
      <c r="Q3" s="4" t="s">
        <v>23</v>
      </c>
      <c r="R3" s="4" t="s">
        <v>310</v>
      </c>
      <c r="S3" s="4" t="s">
        <v>308</v>
      </c>
      <c r="T3" s="4" t="s">
        <v>24</v>
      </c>
      <c r="U3" s="4" t="s">
        <v>25</v>
      </c>
      <c r="V3" s="4" t="s">
        <v>26</v>
      </c>
      <c r="W3" s="4" t="s">
        <v>311</v>
      </c>
      <c r="X3" s="4" t="s">
        <v>312</v>
      </c>
      <c r="Y3" s="4" t="s">
        <v>27</v>
      </c>
      <c r="Z3" s="4" t="s">
        <v>28</v>
      </c>
      <c r="AA3" s="4" t="s">
        <v>29</v>
      </c>
      <c r="AB3" s="4" t="s">
        <v>30</v>
      </c>
    </row>
    <row r="4" spans="1:28" ht="16">
      <c r="A4" s="3" t="s">
        <v>32</v>
      </c>
      <c r="B4" s="2" t="s">
        <v>10</v>
      </c>
      <c r="C4" s="2"/>
      <c r="D4" s="2">
        <v>21777</v>
      </c>
      <c r="E4" s="2" t="s">
        <v>13</v>
      </c>
      <c r="F4" s="2" t="s">
        <v>33</v>
      </c>
      <c r="G4" s="5" t="s">
        <v>34</v>
      </c>
      <c r="H4" s="6" t="s">
        <v>35</v>
      </c>
      <c r="I4" s="5" t="s">
        <v>16</v>
      </c>
      <c r="J4" s="5" t="s">
        <v>12</v>
      </c>
      <c r="K4" s="5" t="s">
        <v>272</v>
      </c>
      <c r="L4" s="5" t="s">
        <v>273</v>
      </c>
      <c r="M4" s="5" t="s">
        <v>31</v>
      </c>
      <c r="N4" s="12" t="s">
        <v>31</v>
      </c>
      <c r="O4" s="5" t="s">
        <v>31</v>
      </c>
      <c r="P4" s="5" t="s">
        <v>31</v>
      </c>
      <c r="Q4" s="5" t="s">
        <v>31</v>
      </c>
      <c r="R4" s="5" t="s">
        <v>31</v>
      </c>
      <c r="S4" s="5"/>
      <c r="T4" s="5" t="s">
        <v>31</v>
      </c>
      <c r="U4" s="5" t="s">
        <v>31</v>
      </c>
      <c r="V4" s="5" t="s">
        <v>31</v>
      </c>
      <c r="W4" s="5"/>
      <c r="X4" s="5"/>
      <c r="Y4" s="6" t="s">
        <v>31</v>
      </c>
      <c r="Z4" s="6" t="s">
        <v>277</v>
      </c>
      <c r="AA4" s="6" t="s">
        <v>31</v>
      </c>
      <c r="AB4" s="6" t="s">
        <v>31</v>
      </c>
    </row>
    <row r="5" spans="1:28" ht="16">
      <c r="A5" s="3" t="s">
        <v>36</v>
      </c>
      <c r="B5" s="2" t="s">
        <v>10</v>
      </c>
      <c r="C5" s="2"/>
      <c r="D5" s="2">
        <v>28266</v>
      </c>
      <c r="E5" s="2" t="s">
        <v>13</v>
      </c>
      <c r="F5" s="2" t="s">
        <v>37</v>
      </c>
      <c r="G5" s="12" t="s">
        <v>38</v>
      </c>
      <c r="H5" s="6" t="s">
        <v>35</v>
      </c>
      <c r="I5" s="5" t="s">
        <v>16</v>
      </c>
      <c r="J5" s="5" t="s">
        <v>12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272</v>
      </c>
      <c r="P5" s="5" t="s">
        <v>38</v>
      </c>
      <c r="Q5" s="5" t="s">
        <v>31</v>
      </c>
      <c r="R5" s="6" t="s">
        <v>31</v>
      </c>
      <c r="S5" s="13" t="s">
        <v>31</v>
      </c>
      <c r="T5" s="5" t="s">
        <v>276</v>
      </c>
      <c r="U5" s="5" t="s">
        <v>31</v>
      </c>
      <c r="V5" s="5" t="s">
        <v>31</v>
      </c>
      <c r="W5" s="5" t="s">
        <v>31</v>
      </c>
      <c r="X5" s="5" t="s">
        <v>31</v>
      </c>
      <c r="Y5" s="6" t="s">
        <v>31</v>
      </c>
      <c r="Z5" s="5" t="s">
        <v>277</v>
      </c>
      <c r="AA5" s="6" t="s">
        <v>31</v>
      </c>
      <c r="AB5" s="5" t="s">
        <v>31</v>
      </c>
    </row>
    <row r="6" spans="1:28" ht="16">
      <c r="A6" s="3" t="s">
        <v>39</v>
      </c>
      <c r="B6" s="2" t="s">
        <v>10</v>
      </c>
      <c r="C6" s="2"/>
      <c r="D6" s="2">
        <v>35659</v>
      </c>
      <c r="E6" s="2" t="s">
        <v>13</v>
      </c>
      <c r="F6" s="2" t="s">
        <v>40</v>
      </c>
      <c r="G6" s="5" t="s">
        <v>41</v>
      </c>
      <c r="H6" s="6" t="s">
        <v>42</v>
      </c>
      <c r="I6" s="5" t="s">
        <v>16</v>
      </c>
      <c r="J6" s="5" t="s">
        <v>17</v>
      </c>
      <c r="K6" s="5" t="s">
        <v>31</v>
      </c>
      <c r="L6" s="5" t="s">
        <v>31</v>
      </c>
      <c r="M6" s="5" t="s">
        <v>31</v>
      </c>
      <c r="N6" s="5" t="s">
        <v>31</v>
      </c>
      <c r="O6" s="5" t="s">
        <v>272</v>
      </c>
      <c r="P6" s="5" t="s">
        <v>31</v>
      </c>
      <c r="Q6" s="5" t="s">
        <v>41</v>
      </c>
      <c r="R6" s="5" t="s">
        <v>31</v>
      </c>
      <c r="S6" s="5" t="s">
        <v>31</v>
      </c>
      <c r="T6" s="5" t="s">
        <v>276</v>
      </c>
      <c r="U6" s="5" t="s">
        <v>31</v>
      </c>
      <c r="V6" s="5" t="s">
        <v>31</v>
      </c>
      <c r="W6" s="5" t="s">
        <v>31</v>
      </c>
      <c r="X6" s="5" t="s">
        <v>31</v>
      </c>
      <c r="Y6" s="6" t="s">
        <v>31</v>
      </c>
      <c r="Z6" s="6" t="s">
        <v>277</v>
      </c>
      <c r="AA6" s="6" t="s">
        <v>31</v>
      </c>
      <c r="AB6" s="6" t="s">
        <v>31</v>
      </c>
    </row>
    <row r="7" spans="1:28" ht="48">
      <c r="A7" s="3" t="s">
        <v>43</v>
      </c>
      <c r="B7" s="2" t="s">
        <v>10</v>
      </c>
      <c r="C7" s="2"/>
      <c r="D7" s="2">
        <v>90166</v>
      </c>
      <c r="E7" s="2" t="s">
        <v>18</v>
      </c>
      <c r="F7" s="2" t="s">
        <v>44</v>
      </c>
      <c r="G7" s="5" t="s">
        <v>45</v>
      </c>
      <c r="H7" s="6" t="s">
        <v>46</v>
      </c>
      <c r="I7" s="5" t="s">
        <v>14</v>
      </c>
      <c r="J7" s="5" t="s">
        <v>12</v>
      </c>
      <c r="K7" s="5" t="s">
        <v>272</v>
      </c>
      <c r="L7" s="5" t="s">
        <v>280</v>
      </c>
      <c r="M7" s="5" t="s">
        <v>31</v>
      </c>
      <c r="N7" s="5" t="s">
        <v>309</v>
      </c>
      <c r="O7" s="5" t="s">
        <v>272</v>
      </c>
      <c r="P7" s="5" t="s">
        <v>31</v>
      </c>
      <c r="Q7" s="5" t="s">
        <v>278</v>
      </c>
      <c r="R7" s="5" t="s">
        <v>31</v>
      </c>
      <c r="S7" s="5" t="s">
        <v>309</v>
      </c>
      <c r="T7" s="5" t="s">
        <v>281</v>
      </c>
      <c r="U7" s="5" t="s">
        <v>31</v>
      </c>
      <c r="V7" s="5" t="s">
        <v>31</v>
      </c>
      <c r="W7" s="5" t="s">
        <v>31</v>
      </c>
      <c r="X7" s="5" t="s">
        <v>31</v>
      </c>
      <c r="Y7" s="6" t="s">
        <v>31</v>
      </c>
      <c r="Z7" s="6" t="s">
        <v>277</v>
      </c>
      <c r="AA7" s="6" t="s">
        <v>31</v>
      </c>
      <c r="AB7" s="6" t="s">
        <v>31</v>
      </c>
    </row>
    <row r="8" spans="1:28" ht="16">
      <c r="A8" s="3" t="s">
        <v>47</v>
      </c>
      <c r="B8" s="2" t="s">
        <v>10</v>
      </c>
      <c r="C8" s="2"/>
      <c r="D8" s="2">
        <v>139255</v>
      </c>
      <c r="E8" s="2" t="s">
        <v>15</v>
      </c>
      <c r="F8" s="2" t="s">
        <v>48</v>
      </c>
      <c r="G8" s="12" t="s">
        <v>49</v>
      </c>
      <c r="H8" s="6" t="s">
        <v>46</v>
      </c>
      <c r="I8" s="5" t="s">
        <v>14</v>
      </c>
      <c r="J8" s="5" t="s">
        <v>12</v>
      </c>
      <c r="K8" s="5" t="s">
        <v>272</v>
      </c>
      <c r="L8" s="5" t="s">
        <v>318</v>
      </c>
      <c r="M8" s="5" t="s">
        <v>31</v>
      </c>
      <c r="N8" s="12" t="s">
        <v>31</v>
      </c>
      <c r="O8" s="5" t="s">
        <v>31</v>
      </c>
      <c r="P8" s="5" t="s">
        <v>31</v>
      </c>
      <c r="Q8" s="5" t="s">
        <v>31</v>
      </c>
      <c r="R8" s="5" t="s">
        <v>31</v>
      </c>
      <c r="S8" s="5" t="s">
        <v>31</v>
      </c>
      <c r="W8" s="5" t="s">
        <v>31</v>
      </c>
      <c r="X8" s="5" t="s">
        <v>272</v>
      </c>
      <c r="Y8" s="6" t="s">
        <v>31</v>
      </c>
      <c r="Z8" s="6" t="s">
        <v>277</v>
      </c>
      <c r="AA8" s="6" t="s">
        <v>31</v>
      </c>
      <c r="AB8" s="6" t="s">
        <v>31</v>
      </c>
    </row>
    <row r="9" spans="1:28" ht="32">
      <c r="A9" s="3" t="s">
        <v>50</v>
      </c>
      <c r="B9" s="2" t="s">
        <v>10</v>
      </c>
      <c r="C9" s="2"/>
      <c r="D9" s="2">
        <v>38400</v>
      </c>
      <c r="E9" s="2" t="s">
        <v>13</v>
      </c>
      <c r="F9" s="2" t="s">
        <v>51</v>
      </c>
      <c r="G9" s="7" t="s">
        <v>52</v>
      </c>
      <c r="H9" s="6" t="s">
        <v>53</v>
      </c>
      <c r="I9" s="5" t="s">
        <v>14</v>
      </c>
      <c r="J9" s="5" t="s">
        <v>17</v>
      </c>
      <c r="K9" s="5" t="s">
        <v>31</v>
      </c>
      <c r="L9" s="5" t="s">
        <v>31</v>
      </c>
      <c r="M9" s="5" t="s">
        <v>31</v>
      </c>
      <c r="N9" s="5" t="s">
        <v>31</v>
      </c>
      <c r="O9" s="5" t="s">
        <v>272</v>
      </c>
      <c r="P9" s="5" t="s">
        <v>282</v>
      </c>
      <c r="Q9" s="5" t="s">
        <v>317</v>
      </c>
      <c r="R9" s="5" t="s">
        <v>31</v>
      </c>
      <c r="S9" s="5"/>
      <c r="T9" s="5" t="s">
        <v>283</v>
      </c>
      <c r="U9" s="5" t="s">
        <v>31</v>
      </c>
      <c r="V9" s="8" t="s">
        <v>31</v>
      </c>
      <c r="W9" s="9" t="s">
        <v>31</v>
      </c>
      <c r="X9" s="9" t="s">
        <v>31</v>
      </c>
      <c r="Y9" s="6" t="s">
        <v>31</v>
      </c>
      <c r="Z9" s="6" t="s">
        <v>277</v>
      </c>
      <c r="AA9" s="6" t="s">
        <v>31</v>
      </c>
      <c r="AB9" s="6" t="s">
        <v>31</v>
      </c>
    </row>
    <row r="10" spans="1:28" ht="32">
      <c r="A10" s="3" t="s">
        <v>54</v>
      </c>
      <c r="B10" s="2" t="s">
        <v>10</v>
      </c>
      <c r="C10" s="2"/>
      <c r="D10" s="2">
        <v>42271</v>
      </c>
      <c r="E10" s="2" t="s">
        <v>13</v>
      </c>
      <c r="F10" s="2" t="s">
        <v>55</v>
      </c>
      <c r="G10" s="5" t="s">
        <v>56</v>
      </c>
      <c r="H10" s="6" t="s">
        <v>57</v>
      </c>
      <c r="I10" s="5" t="s">
        <v>14</v>
      </c>
      <c r="J10" s="5" t="s">
        <v>17</v>
      </c>
      <c r="K10" s="5" t="s">
        <v>31</v>
      </c>
      <c r="L10" s="5" t="s">
        <v>31</v>
      </c>
      <c r="M10" s="5" t="s">
        <v>31</v>
      </c>
      <c r="N10" s="5" t="s">
        <v>31</v>
      </c>
      <c r="O10" s="5" t="s">
        <v>272</v>
      </c>
      <c r="P10" s="5" t="s">
        <v>31</v>
      </c>
      <c r="Q10" s="5" t="s">
        <v>56</v>
      </c>
      <c r="R10" s="5" t="s">
        <v>31</v>
      </c>
      <c r="S10" s="5"/>
      <c r="T10" s="5" t="s">
        <v>283</v>
      </c>
      <c r="U10" s="5" t="s">
        <v>31</v>
      </c>
      <c r="V10" s="5" t="s">
        <v>31</v>
      </c>
      <c r="W10" s="5" t="s">
        <v>31</v>
      </c>
      <c r="X10" s="5" t="s">
        <v>31</v>
      </c>
      <c r="Y10" s="6" t="s">
        <v>31</v>
      </c>
      <c r="Z10" s="6" t="s">
        <v>277</v>
      </c>
      <c r="AA10" s="6" t="s">
        <v>31</v>
      </c>
      <c r="AB10" s="6" t="s">
        <v>31</v>
      </c>
    </row>
    <row r="11" spans="1:28" ht="32">
      <c r="A11" s="3" t="s">
        <v>58</v>
      </c>
      <c r="B11" s="2" t="s">
        <v>10</v>
      </c>
      <c r="C11" s="2"/>
      <c r="D11" s="2">
        <v>111047</v>
      </c>
      <c r="E11" s="2" t="s">
        <v>15</v>
      </c>
      <c r="F11" s="2" t="s">
        <v>59</v>
      </c>
      <c r="G11" s="5" t="s">
        <v>60</v>
      </c>
      <c r="H11" s="6" t="s">
        <v>57</v>
      </c>
      <c r="I11" s="5" t="s">
        <v>14</v>
      </c>
      <c r="J11" s="5" t="s">
        <v>17</v>
      </c>
      <c r="K11" s="5" t="s">
        <v>31</v>
      </c>
      <c r="L11" s="5" t="s">
        <v>31</v>
      </c>
      <c r="M11" s="5" t="s">
        <v>31</v>
      </c>
      <c r="N11" s="5" t="s">
        <v>31</v>
      </c>
      <c r="O11" s="5" t="s">
        <v>272</v>
      </c>
      <c r="P11" s="5" t="s">
        <v>319</v>
      </c>
      <c r="Q11" s="5" t="s">
        <v>274</v>
      </c>
      <c r="R11" s="5" t="s">
        <v>31</v>
      </c>
      <c r="S11" s="5" t="s">
        <v>309</v>
      </c>
      <c r="T11" s="5" t="s">
        <v>283</v>
      </c>
      <c r="U11" s="5" t="s">
        <v>31</v>
      </c>
      <c r="V11" s="5" t="s">
        <v>31</v>
      </c>
      <c r="W11" s="5" t="s">
        <v>31</v>
      </c>
      <c r="X11" s="5" t="s">
        <v>31</v>
      </c>
      <c r="Y11" s="6" t="s">
        <v>31</v>
      </c>
      <c r="Z11" s="6" t="s">
        <v>277</v>
      </c>
      <c r="AA11" s="6" t="s">
        <v>31</v>
      </c>
      <c r="AB11" s="6" t="s">
        <v>31</v>
      </c>
    </row>
    <row r="12" spans="1:28" ht="32">
      <c r="A12" s="3" t="s">
        <v>61</v>
      </c>
      <c r="B12" s="2" t="s">
        <v>10</v>
      </c>
      <c r="C12" s="2"/>
      <c r="D12" s="2">
        <v>93200</v>
      </c>
      <c r="E12" s="2" t="s">
        <v>18</v>
      </c>
      <c r="F12" s="2" t="s">
        <v>62</v>
      </c>
      <c r="G12" s="5" t="s">
        <v>63</v>
      </c>
      <c r="H12" s="6" t="s">
        <v>57</v>
      </c>
      <c r="I12" s="5" t="s">
        <v>14</v>
      </c>
      <c r="J12" s="5" t="s">
        <v>17</v>
      </c>
      <c r="K12" s="9" t="s">
        <v>321</v>
      </c>
      <c r="L12" s="9" t="s">
        <v>320</v>
      </c>
      <c r="M12" s="10" t="s">
        <v>31</v>
      </c>
      <c r="N12" s="8" t="s">
        <v>31</v>
      </c>
      <c r="O12" s="5" t="s">
        <v>272</v>
      </c>
      <c r="P12" s="5" t="s">
        <v>279</v>
      </c>
      <c r="Q12" s="5" t="s">
        <v>31</v>
      </c>
      <c r="R12" s="5" t="s">
        <v>31</v>
      </c>
      <c r="S12" s="5" t="s">
        <v>309</v>
      </c>
      <c r="T12" s="5" t="s">
        <v>283</v>
      </c>
      <c r="U12" s="5" t="s">
        <v>31</v>
      </c>
      <c r="V12" s="5" t="s">
        <v>31</v>
      </c>
      <c r="W12" s="5" t="s">
        <v>31</v>
      </c>
      <c r="X12" s="5" t="s">
        <v>31</v>
      </c>
      <c r="Y12" s="6" t="s">
        <v>31</v>
      </c>
      <c r="Z12" s="6" t="s">
        <v>277</v>
      </c>
      <c r="AA12" s="6" t="s">
        <v>31</v>
      </c>
      <c r="AB12" s="6" t="s">
        <v>31</v>
      </c>
    </row>
    <row r="13" spans="1:28" ht="32">
      <c r="A13" s="3" t="s">
        <v>64</v>
      </c>
      <c r="B13" s="2" t="s">
        <v>10</v>
      </c>
      <c r="C13" s="2"/>
      <c r="D13" s="2">
        <v>93657</v>
      </c>
      <c r="E13" s="2" t="s">
        <v>18</v>
      </c>
      <c r="F13" s="2" t="s">
        <v>65</v>
      </c>
      <c r="G13" s="5" t="s">
        <v>66</v>
      </c>
      <c r="H13" s="6" t="s">
        <v>67</v>
      </c>
      <c r="I13" s="5" t="s">
        <v>14</v>
      </c>
      <c r="J13" s="5" t="s">
        <v>12</v>
      </c>
      <c r="K13" s="5" t="s">
        <v>272</v>
      </c>
      <c r="L13" s="5" t="s">
        <v>322</v>
      </c>
      <c r="M13" s="5" t="s">
        <v>31</v>
      </c>
      <c r="N13" s="5" t="s">
        <v>309</v>
      </c>
      <c r="O13" s="5" t="s">
        <v>31</v>
      </c>
      <c r="P13" s="5" t="s">
        <v>31</v>
      </c>
      <c r="Q13" s="5" t="s">
        <v>31</v>
      </c>
      <c r="R13" s="5" t="s">
        <v>31</v>
      </c>
      <c r="S13" s="5"/>
      <c r="T13" s="5" t="s">
        <v>31</v>
      </c>
      <c r="U13" s="5" t="s">
        <v>286</v>
      </c>
      <c r="V13" s="5" t="s">
        <v>323</v>
      </c>
      <c r="W13" s="5" t="s">
        <v>309</v>
      </c>
      <c r="X13" s="5" t="s">
        <v>31</v>
      </c>
      <c r="Y13" s="6" t="s">
        <v>31</v>
      </c>
      <c r="Z13" s="6" t="s">
        <v>277</v>
      </c>
      <c r="AA13" s="6" t="s">
        <v>31</v>
      </c>
      <c r="AB13" s="6" t="s">
        <v>31</v>
      </c>
    </row>
    <row r="14" spans="1:28" s="16" customFormat="1" ht="32">
      <c r="A14" s="14" t="s">
        <v>68</v>
      </c>
      <c r="B14" s="15" t="s">
        <v>10</v>
      </c>
      <c r="C14" s="15"/>
      <c r="D14" s="15">
        <v>104131</v>
      </c>
      <c r="E14" s="15" t="s">
        <v>15</v>
      </c>
      <c r="F14" s="15" t="s">
        <v>69</v>
      </c>
      <c r="G14" s="12" t="s">
        <v>70</v>
      </c>
      <c r="H14" s="13" t="s">
        <v>67</v>
      </c>
      <c r="I14" s="12" t="s">
        <v>14</v>
      </c>
      <c r="J14" s="12" t="s">
        <v>12</v>
      </c>
      <c r="K14" s="8" t="s">
        <v>31</v>
      </c>
      <c r="L14" s="8" t="s">
        <v>31</v>
      </c>
      <c r="M14" s="8" t="s">
        <v>31</v>
      </c>
      <c r="N14" s="8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/>
      <c r="T14" s="12" t="s">
        <v>31</v>
      </c>
      <c r="U14" s="12" t="s">
        <v>286</v>
      </c>
      <c r="V14" s="12" t="s">
        <v>324</v>
      </c>
      <c r="W14" s="12" t="s">
        <v>31</v>
      </c>
      <c r="X14" s="12" t="s">
        <v>31</v>
      </c>
      <c r="Y14" s="13" t="s">
        <v>31</v>
      </c>
      <c r="Z14" s="13" t="s">
        <v>277</v>
      </c>
      <c r="AA14" s="13" t="s">
        <v>31</v>
      </c>
      <c r="AB14" s="13" t="s">
        <v>31</v>
      </c>
    </row>
    <row r="15" spans="1:28" ht="32">
      <c r="A15" s="3" t="s">
        <v>71</v>
      </c>
      <c r="B15" s="2" t="s">
        <v>10</v>
      </c>
      <c r="C15" s="2"/>
      <c r="D15" s="2">
        <v>50316</v>
      </c>
      <c r="E15" s="2" t="s">
        <v>18</v>
      </c>
      <c r="F15" s="2" t="s">
        <v>72</v>
      </c>
      <c r="G15" s="9" t="s">
        <v>325</v>
      </c>
      <c r="H15" s="6" t="s">
        <v>73</v>
      </c>
      <c r="I15" s="5" t="s">
        <v>16</v>
      </c>
      <c r="J15" s="5" t="s">
        <v>17</v>
      </c>
      <c r="K15" s="5" t="s">
        <v>31</v>
      </c>
      <c r="L15" s="5" t="s">
        <v>31</v>
      </c>
      <c r="M15" s="5" t="s">
        <v>31</v>
      </c>
      <c r="N15" s="5" t="s">
        <v>31</v>
      </c>
      <c r="O15" s="5" t="s">
        <v>272</v>
      </c>
      <c r="P15" s="5" t="s">
        <v>31</v>
      </c>
      <c r="Q15" s="5" t="s">
        <v>275</v>
      </c>
      <c r="R15" s="5" t="s">
        <v>272</v>
      </c>
      <c r="S15" s="5" t="s">
        <v>309</v>
      </c>
      <c r="T15" s="5" t="s">
        <v>276</v>
      </c>
      <c r="U15" s="5" t="s">
        <v>31</v>
      </c>
      <c r="V15" s="5" t="s">
        <v>31</v>
      </c>
      <c r="W15" s="5" t="s">
        <v>31</v>
      </c>
      <c r="X15" s="5" t="s">
        <v>31</v>
      </c>
      <c r="Y15" s="6" t="s">
        <v>31</v>
      </c>
      <c r="Z15" s="6" t="s">
        <v>277</v>
      </c>
      <c r="AA15" s="6" t="s">
        <v>31</v>
      </c>
      <c r="AB15" s="6" t="s">
        <v>31</v>
      </c>
    </row>
    <row r="16" spans="1:28" ht="33" customHeight="1">
      <c r="A16" s="3" t="s">
        <v>74</v>
      </c>
      <c r="B16" s="2" t="s">
        <v>10</v>
      </c>
      <c r="C16" s="2">
        <v>332</v>
      </c>
      <c r="D16" s="2">
        <v>44767</v>
      </c>
      <c r="E16" s="2" t="s">
        <v>11</v>
      </c>
      <c r="F16" s="2" t="s">
        <v>75</v>
      </c>
      <c r="G16" s="5" t="s">
        <v>326</v>
      </c>
      <c r="H16" s="6" t="s">
        <v>76</v>
      </c>
      <c r="I16" s="5" t="s">
        <v>16</v>
      </c>
      <c r="J16" s="5" t="s">
        <v>12</v>
      </c>
      <c r="K16" s="5" t="s">
        <v>272</v>
      </c>
      <c r="L16" s="5" t="s">
        <v>284</v>
      </c>
      <c r="M16" s="5" t="s">
        <v>31</v>
      </c>
      <c r="N16" s="5" t="s">
        <v>309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31</v>
      </c>
      <c r="T16" s="5" t="s">
        <v>31</v>
      </c>
      <c r="U16" s="6" t="s">
        <v>286</v>
      </c>
      <c r="V16" s="6" t="s">
        <v>285</v>
      </c>
      <c r="W16" s="6" t="s">
        <v>309</v>
      </c>
      <c r="X16" s="5" t="s">
        <v>31</v>
      </c>
      <c r="Y16" s="6" t="s">
        <v>31</v>
      </c>
      <c r="Z16" s="6" t="s">
        <v>277</v>
      </c>
      <c r="AA16" s="6" t="s">
        <v>31</v>
      </c>
      <c r="AB16" s="6" t="s">
        <v>31</v>
      </c>
    </row>
    <row r="17" spans="1:28" s="16" customFormat="1" ht="32">
      <c r="A17" s="14" t="s">
        <v>77</v>
      </c>
      <c r="B17" s="15" t="s">
        <v>10</v>
      </c>
      <c r="C17" s="15"/>
      <c r="D17" s="15">
        <v>87744</v>
      </c>
      <c r="E17" s="15" t="s">
        <v>18</v>
      </c>
      <c r="F17" s="15" t="s">
        <v>78</v>
      </c>
      <c r="G17" s="8" t="s">
        <v>327</v>
      </c>
      <c r="H17" s="13" t="s">
        <v>79</v>
      </c>
      <c r="I17" s="12" t="s">
        <v>14</v>
      </c>
      <c r="J17" s="12" t="s">
        <v>17</v>
      </c>
      <c r="K17" s="12" t="s">
        <v>31</v>
      </c>
      <c r="L17" s="12" t="s">
        <v>31</v>
      </c>
      <c r="M17" s="12" t="s">
        <v>31</v>
      </c>
      <c r="N17" s="12" t="s">
        <v>31</v>
      </c>
      <c r="O17" s="12" t="s">
        <v>272</v>
      </c>
      <c r="P17" s="12" t="s">
        <v>31</v>
      </c>
      <c r="Q17" s="12" t="s">
        <v>328</v>
      </c>
      <c r="R17" s="12" t="s">
        <v>31</v>
      </c>
      <c r="S17" s="12" t="s">
        <v>309</v>
      </c>
      <c r="T17" s="12" t="s">
        <v>31</v>
      </c>
      <c r="U17" s="12" t="s">
        <v>31</v>
      </c>
      <c r="V17" s="12" t="s">
        <v>31</v>
      </c>
      <c r="W17" s="12" t="s">
        <v>31</v>
      </c>
      <c r="X17" s="12" t="s">
        <v>31</v>
      </c>
      <c r="Y17" s="13" t="s">
        <v>31</v>
      </c>
      <c r="Z17" s="13" t="s">
        <v>277</v>
      </c>
      <c r="AA17" s="13" t="s">
        <v>31</v>
      </c>
      <c r="AB17" s="13" t="s">
        <v>31</v>
      </c>
    </row>
    <row r="18" spans="1:28" ht="32">
      <c r="A18" s="3" t="s">
        <v>80</v>
      </c>
      <c r="B18" s="2" t="s">
        <v>10</v>
      </c>
      <c r="C18" s="2"/>
      <c r="D18" s="2">
        <v>85692</v>
      </c>
      <c r="E18" s="2" t="s">
        <v>18</v>
      </c>
      <c r="F18" s="2" t="s">
        <v>65</v>
      </c>
      <c r="G18" s="5" t="s">
        <v>81</v>
      </c>
      <c r="H18" s="6" t="s">
        <v>79</v>
      </c>
      <c r="I18" s="5" t="s">
        <v>14</v>
      </c>
      <c r="J18" s="5" t="s">
        <v>12</v>
      </c>
      <c r="K18" s="5" t="s">
        <v>31</v>
      </c>
      <c r="L18" s="5" t="s">
        <v>31</v>
      </c>
      <c r="M18" s="5" t="s">
        <v>31</v>
      </c>
      <c r="N18" s="5" t="s">
        <v>31</v>
      </c>
      <c r="O18" s="5" t="s">
        <v>272</v>
      </c>
      <c r="P18" s="5" t="s">
        <v>31</v>
      </c>
      <c r="Q18" s="5" t="s">
        <v>81</v>
      </c>
      <c r="R18" s="5" t="s">
        <v>31</v>
      </c>
      <c r="S18" s="5" t="s">
        <v>31</v>
      </c>
      <c r="T18" s="5" t="s">
        <v>283</v>
      </c>
      <c r="U18" s="5" t="s">
        <v>31</v>
      </c>
      <c r="V18" s="5" t="s">
        <v>31</v>
      </c>
      <c r="W18" s="5" t="s">
        <v>31</v>
      </c>
      <c r="X18" s="5" t="s">
        <v>31</v>
      </c>
      <c r="Y18" s="6" t="s">
        <v>31</v>
      </c>
      <c r="Z18" s="6" t="s">
        <v>277</v>
      </c>
      <c r="AA18" s="6" t="s">
        <v>31</v>
      </c>
      <c r="AB18" s="6" t="s">
        <v>31</v>
      </c>
    </row>
    <row r="19" spans="1:28" ht="32">
      <c r="A19" s="3" t="s">
        <v>82</v>
      </c>
      <c r="B19" s="2" t="s">
        <v>10</v>
      </c>
      <c r="C19" s="2"/>
      <c r="D19" s="2">
        <v>59906</v>
      </c>
      <c r="E19" s="2" t="s">
        <v>18</v>
      </c>
      <c r="F19" s="2" t="s">
        <v>40</v>
      </c>
      <c r="G19" s="5" t="s">
        <v>83</v>
      </c>
      <c r="H19" s="6" t="s">
        <v>84</v>
      </c>
      <c r="I19" s="5" t="s">
        <v>16</v>
      </c>
      <c r="J19" s="5" t="s">
        <v>12</v>
      </c>
      <c r="K19" s="5" t="s">
        <v>31</v>
      </c>
      <c r="L19" s="5" t="s">
        <v>31</v>
      </c>
      <c r="M19" s="5" t="s">
        <v>31</v>
      </c>
      <c r="N19" s="5" t="s">
        <v>31</v>
      </c>
      <c r="O19" s="5" t="s">
        <v>272</v>
      </c>
      <c r="P19" s="5" t="s">
        <v>31</v>
      </c>
      <c r="Q19" s="8" t="s">
        <v>329</v>
      </c>
      <c r="R19" s="9" t="s">
        <v>31</v>
      </c>
      <c r="S19" s="9" t="s">
        <v>31</v>
      </c>
      <c r="T19" s="5" t="s">
        <v>281</v>
      </c>
      <c r="U19" s="5" t="s">
        <v>31</v>
      </c>
      <c r="V19" s="5" t="s">
        <v>31</v>
      </c>
      <c r="W19" s="5" t="s">
        <v>31</v>
      </c>
      <c r="X19" s="5" t="s">
        <v>31</v>
      </c>
      <c r="Y19" s="6" t="s">
        <v>31</v>
      </c>
      <c r="Z19" s="6" t="s">
        <v>277</v>
      </c>
      <c r="AA19" s="6" t="s">
        <v>31</v>
      </c>
      <c r="AB19" s="6" t="s">
        <v>31</v>
      </c>
    </row>
    <row r="20" spans="1:28" ht="32">
      <c r="A20" s="3" t="s">
        <v>85</v>
      </c>
      <c r="B20" s="2" t="s">
        <v>10</v>
      </c>
      <c r="C20" s="2"/>
      <c r="D20" s="2">
        <v>50336</v>
      </c>
      <c r="E20" s="2" t="s">
        <v>18</v>
      </c>
      <c r="F20" s="2" t="s">
        <v>86</v>
      </c>
      <c r="G20" s="9" t="s">
        <v>330</v>
      </c>
      <c r="H20" s="6" t="s">
        <v>87</v>
      </c>
      <c r="I20" s="5" t="s">
        <v>16</v>
      </c>
      <c r="J20" s="5" t="s">
        <v>12</v>
      </c>
      <c r="K20" s="5" t="s">
        <v>31</v>
      </c>
      <c r="L20" s="5" t="s">
        <v>31</v>
      </c>
      <c r="M20" s="5" t="s">
        <v>31</v>
      </c>
      <c r="N20" s="5" t="s">
        <v>31</v>
      </c>
      <c r="O20" s="5" t="s">
        <v>272</v>
      </c>
      <c r="P20" s="12" t="s">
        <v>298</v>
      </c>
      <c r="Q20" s="12" t="s">
        <v>353</v>
      </c>
      <c r="R20" s="5" t="s">
        <v>272</v>
      </c>
      <c r="S20" s="5" t="s">
        <v>331</v>
      </c>
      <c r="T20" s="5" t="s">
        <v>276</v>
      </c>
      <c r="U20" s="5" t="s">
        <v>31</v>
      </c>
      <c r="V20" s="5" t="s">
        <v>31</v>
      </c>
      <c r="W20" s="5" t="s">
        <v>31</v>
      </c>
      <c r="X20" s="5" t="s">
        <v>31</v>
      </c>
      <c r="Y20" s="6" t="s">
        <v>31</v>
      </c>
      <c r="Z20" s="6" t="s">
        <v>277</v>
      </c>
      <c r="AA20" s="6" t="s">
        <v>31</v>
      </c>
      <c r="AB20" s="6" t="s">
        <v>31</v>
      </c>
    </row>
    <row r="21" spans="1:28" ht="16">
      <c r="A21" s="3" t="s">
        <v>88</v>
      </c>
      <c r="B21" s="2" t="s">
        <v>10</v>
      </c>
      <c r="C21" s="2"/>
      <c r="D21" s="2">
        <v>24998</v>
      </c>
      <c r="E21" s="2" t="s">
        <v>13</v>
      </c>
      <c r="F21" s="2" t="s">
        <v>89</v>
      </c>
      <c r="G21" s="12" t="s">
        <v>90</v>
      </c>
      <c r="H21" s="6" t="s">
        <v>87</v>
      </c>
      <c r="I21" s="5" t="s">
        <v>16</v>
      </c>
      <c r="J21" s="5" t="s">
        <v>12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272</v>
      </c>
      <c r="P21" s="5" t="s">
        <v>31</v>
      </c>
      <c r="Q21" s="5" t="s">
        <v>90</v>
      </c>
      <c r="R21" s="5" t="s">
        <v>31</v>
      </c>
      <c r="S21" s="5" t="s">
        <v>31</v>
      </c>
      <c r="T21" s="5" t="s">
        <v>276</v>
      </c>
      <c r="U21" s="5" t="s">
        <v>31</v>
      </c>
      <c r="V21" s="5" t="s">
        <v>31</v>
      </c>
      <c r="W21" s="5" t="s">
        <v>31</v>
      </c>
      <c r="X21" s="5" t="s">
        <v>31</v>
      </c>
      <c r="Y21" s="6" t="s">
        <v>31</v>
      </c>
      <c r="Z21" s="6" t="s">
        <v>277</v>
      </c>
      <c r="AA21" s="6" t="s">
        <v>31</v>
      </c>
      <c r="AB21" s="6" t="s">
        <v>31</v>
      </c>
    </row>
    <row r="22" spans="1:28" ht="32">
      <c r="A22" s="3" t="s">
        <v>91</v>
      </c>
      <c r="B22" s="2" t="s">
        <v>10</v>
      </c>
      <c r="C22" s="2"/>
      <c r="D22" s="2">
        <v>136999</v>
      </c>
      <c r="E22" s="2" t="s">
        <v>15</v>
      </c>
      <c r="F22" s="2" t="s">
        <v>33</v>
      </c>
      <c r="G22" s="5" t="s">
        <v>92</v>
      </c>
      <c r="H22" s="6" t="s">
        <v>93</v>
      </c>
      <c r="I22" s="5" t="s">
        <v>14</v>
      </c>
      <c r="J22" s="5" t="s">
        <v>12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272</v>
      </c>
      <c r="P22" s="5" t="s">
        <v>332</v>
      </c>
      <c r="Q22" s="9" t="s">
        <v>333</v>
      </c>
      <c r="R22" s="9" t="s">
        <v>31</v>
      </c>
      <c r="S22" s="9" t="s">
        <v>309</v>
      </c>
      <c r="T22" s="5" t="s">
        <v>283</v>
      </c>
      <c r="U22" s="9" t="s">
        <v>286</v>
      </c>
      <c r="V22" s="9" t="s">
        <v>31</v>
      </c>
      <c r="W22" s="9" t="s">
        <v>31</v>
      </c>
      <c r="X22" s="9" t="s">
        <v>31</v>
      </c>
      <c r="Y22" s="6" t="s">
        <v>31</v>
      </c>
      <c r="Z22" s="6" t="s">
        <v>277</v>
      </c>
      <c r="AA22" s="6" t="s">
        <v>31</v>
      </c>
      <c r="AB22" s="6" t="s">
        <v>31</v>
      </c>
    </row>
    <row r="23" spans="1:28" ht="32">
      <c r="A23" s="3" t="s">
        <v>94</v>
      </c>
      <c r="B23" s="2" t="s">
        <v>10</v>
      </c>
      <c r="C23" s="2"/>
      <c r="D23" s="2">
        <v>103086</v>
      </c>
      <c r="E23" s="2" t="s">
        <v>15</v>
      </c>
      <c r="F23" s="2" t="s">
        <v>95</v>
      </c>
      <c r="G23" s="9" t="s">
        <v>334</v>
      </c>
      <c r="H23" s="6" t="s">
        <v>93</v>
      </c>
      <c r="I23" s="5" t="s">
        <v>14</v>
      </c>
      <c r="J23" s="5" t="s">
        <v>12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272</v>
      </c>
      <c r="P23" s="5" t="s">
        <v>31</v>
      </c>
      <c r="Q23" s="12" t="s">
        <v>297</v>
      </c>
      <c r="R23" s="5" t="s">
        <v>272</v>
      </c>
      <c r="S23" s="5" t="s">
        <v>309</v>
      </c>
      <c r="T23" s="5" t="s">
        <v>283</v>
      </c>
      <c r="U23" s="5" t="s">
        <v>286</v>
      </c>
      <c r="V23" s="5" t="s">
        <v>335</v>
      </c>
      <c r="W23" s="5" t="s">
        <v>31</v>
      </c>
      <c r="X23" s="5" t="s">
        <v>31</v>
      </c>
      <c r="Y23" s="6" t="s">
        <v>31</v>
      </c>
      <c r="Z23" s="6" t="s">
        <v>277</v>
      </c>
      <c r="AA23" s="6" t="s">
        <v>31</v>
      </c>
      <c r="AB23" s="6" t="s">
        <v>31</v>
      </c>
    </row>
    <row r="24" spans="1:28" ht="32">
      <c r="A24" s="3" t="s">
        <v>96</v>
      </c>
      <c r="B24" s="2" t="s">
        <v>10</v>
      </c>
      <c r="C24" s="2"/>
      <c r="D24" s="2">
        <v>80151</v>
      </c>
      <c r="E24" s="2" t="s">
        <v>18</v>
      </c>
      <c r="F24" s="2" t="s">
        <v>75</v>
      </c>
      <c r="G24" s="9" t="s">
        <v>336</v>
      </c>
      <c r="H24" s="6" t="s">
        <v>93</v>
      </c>
      <c r="I24" s="5" t="s">
        <v>14</v>
      </c>
      <c r="J24" s="5" t="s">
        <v>17</v>
      </c>
      <c r="K24" s="5" t="s">
        <v>31</v>
      </c>
      <c r="L24" s="5" t="s">
        <v>31</v>
      </c>
      <c r="M24" s="5" t="s">
        <v>31</v>
      </c>
      <c r="N24" s="5" t="s">
        <v>31</v>
      </c>
      <c r="O24" s="5" t="s">
        <v>31</v>
      </c>
      <c r="P24" s="5" t="s">
        <v>31</v>
      </c>
      <c r="Q24" s="5" t="s">
        <v>31</v>
      </c>
      <c r="R24" s="5" t="s">
        <v>31</v>
      </c>
      <c r="S24" s="5" t="s">
        <v>31</v>
      </c>
      <c r="T24" s="5" t="s">
        <v>31</v>
      </c>
      <c r="U24" s="5" t="s">
        <v>286</v>
      </c>
      <c r="V24" s="5" t="s">
        <v>301</v>
      </c>
      <c r="W24" s="5" t="s">
        <v>309</v>
      </c>
      <c r="X24" s="5" t="s">
        <v>272</v>
      </c>
      <c r="Y24" s="6" t="s">
        <v>31</v>
      </c>
      <c r="Z24" s="6" t="s">
        <v>277</v>
      </c>
      <c r="AA24" s="6" t="s">
        <v>31</v>
      </c>
      <c r="AB24" s="6" t="s">
        <v>31</v>
      </c>
    </row>
    <row r="25" spans="1:28" ht="48">
      <c r="A25" s="3" t="s">
        <v>97</v>
      </c>
      <c r="B25" s="2" t="s">
        <v>10</v>
      </c>
      <c r="C25" s="2"/>
      <c r="D25" s="2">
        <v>149810</v>
      </c>
      <c r="E25" s="2" t="s">
        <v>15</v>
      </c>
      <c r="F25" s="2" t="s">
        <v>98</v>
      </c>
      <c r="G25" s="9" t="s">
        <v>337</v>
      </c>
      <c r="H25" s="6" t="s">
        <v>99</v>
      </c>
      <c r="I25" s="5" t="s">
        <v>14</v>
      </c>
      <c r="J25" s="5" t="s">
        <v>17</v>
      </c>
      <c r="K25" s="5" t="s">
        <v>31</v>
      </c>
      <c r="L25" s="5" t="s">
        <v>31</v>
      </c>
      <c r="M25" s="5" t="s">
        <v>31</v>
      </c>
      <c r="N25" s="5" t="s">
        <v>31</v>
      </c>
      <c r="O25" s="5" t="s">
        <v>31</v>
      </c>
      <c r="P25" s="5" t="s">
        <v>31</v>
      </c>
      <c r="Q25" s="5" t="s">
        <v>31</v>
      </c>
      <c r="R25" s="5" t="s">
        <v>31</v>
      </c>
      <c r="S25" s="5" t="s">
        <v>31</v>
      </c>
      <c r="T25" s="5" t="s">
        <v>31</v>
      </c>
      <c r="U25" s="5" t="s">
        <v>286</v>
      </c>
      <c r="V25" s="5" t="s">
        <v>296</v>
      </c>
      <c r="W25" s="5" t="s">
        <v>309</v>
      </c>
      <c r="X25" s="5" t="s">
        <v>272</v>
      </c>
      <c r="Y25" s="6" t="s">
        <v>31</v>
      </c>
      <c r="Z25" s="6" t="s">
        <v>277</v>
      </c>
      <c r="AA25" s="6" t="s">
        <v>31</v>
      </c>
      <c r="AB25" s="6" t="s">
        <v>31</v>
      </c>
    </row>
    <row r="26" spans="1:28" ht="32">
      <c r="A26" s="3" t="s">
        <v>100</v>
      </c>
      <c r="B26" s="2" t="s">
        <v>10</v>
      </c>
      <c r="C26" s="2"/>
      <c r="D26" s="2">
        <v>120122</v>
      </c>
      <c r="E26" s="2" t="s">
        <v>15</v>
      </c>
      <c r="F26" s="2" t="s">
        <v>95</v>
      </c>
      <c r="G26" s="5" t="s">
        <v>101</v>
      </c>
      <c r="H26" s="6" t="s">
        <v>99</v>
      </c>
      <c r="I26" s="5" t="s">
        <v>14</v>
      </c>
      <c r="J26" s="5" t="s">
        <v>17</v>
      </c>
      <c r="K26" s="5" t="s">
        <v>31</v>
      </c>
      <c r="L26" s="5" t="s">
        <v>31</v>
      </c>
      <c r="M26" s="5" t="s">
        <v>31</v>
      </c>
      <c r="N26" s="5" t="s">
        <v>31</v>
      </c>
      <c r="O26" s="5" t="s">
        <v>272</v>
      </c>
      <c r="P26" s="5" t="s">
        <v>302</v>
      </c>
      <c r="Q26" s="5" t="s">
        <v>288</v>
      </c>
      <c r="R26" s="5" t="s">
        <v>31</v>
      </c>
      <c r="S26" s="5" t="s">
        <v>31</v>
      </c>
      <c r="T26" s="5" t="s">
        <v>276</v>
      </c>
      <c r="U26" s="9" t="s">
        <v>31</v>
      </c>
      <c r="V26" s="9" t="s">
        <v>31</v>
      </c>
      <c r="W26" s="9" t="s">
        <v>31</v>
      </c>
      <c r="X26" s="9" t="s">
        <v>31</v>
      </c>
      <c r="Y26" s="6" t="s">
        <v>31</v>
      </c>
      <c r="Z26" s="6" t="s">
        <v>277</v>
      </c>
      <c r="AA26" s="6" t="s">
        <v>31</v>
      </c>
      <c r="AB26" s="6" t="s">
        <v>31</v>
      </c>
    </row>
    <row r="27" spans="1:28" ht="16">
      <c r="A27" s="3" t="s">
        <v>102</v>
      </c>
      <c r="B27" s="2" t="s">
        <v>10</v>
      </c>
      <c r="C27" s="2"/>
      <c r="D27" s="2">
        <v>105395</v>
      </c>
      <c r="E27" s="2" t="s">
        <v>15</v>
      </c>
      <c r="F27" s="2" t="s">
        <v>103</v>
      </c>
      <c r="G27" s="5" t="s">
        <v>104</v>
      </c>
      <c r="H27" s="6" t="s">
        <v>99</v>
      </c>
      <c r="I27" s="5" t="s">
        <v>14</v>
      </c>
      <c r="J27" s="5" t="s">
        <v>17</v>
      </c>
      <c r="K27" s="5" t="s">
        <v>31</v>
      </c>
      <c r="L27" s="5" t="s">
        <v>31</v>
      </c>
      <c r="M27" s="5" t="s">
        <v>31</v>
      </c>
      <c r="N27" s="5" t="s">
        <v>31</v>
      </c>
      <c r="O27" s="5" t="s">
        <v>272</v>
      </c>
      <c r="P27" s="5" t="s">
        <v>31</v>
      </c>
      <c r="Q27" s="5" t="s">
        <v>290</v>
      </c>
      <c r="R27" s="5" t="s">
        <v>31</v>
      </c>
      <c r="S27" s="5" t="s">
        <v>31</v>
      </c>
      <c r="T27" s="12" t="s">
        <v>276</v>
      </c>
      <c r="U27" s="5" t="s">
        <v>31</v>
      </c>
      <c r="V27" s="5" t="s">
        <v>31</v>
      </c>
      <c r="W27" s="5" t="s">
        <v>31</v>
      </c>
      <c r="X27" s="5" t="s">
        <v>31</v>
      </c>
      <c r="Y27" s="6" t="s">
        <v>31</v>
      </c>
      <c r="Z27" s="6" t="s">
        <v>277</v>
      </c>
      <c r="AA27" s="6" t="s">
        <v>31</v>
      </c>
      <c r="AB27" s="6" t="s">
        <v>31</v>
      </c>
    </row>
    <row r="28" spans="1:28" ht="32">
      <c r="A28" s="3" t="s">
        <v>105</v>
      </c>
      <c r="B28" s="2" t="s">
        <v>10</v>
      </c>
      <c r="C28" s="2"/>
      <c r="D28" s="2">
        <v>35076</v>
      </c>
      <c r="E28" s="2" t="s">
        <v>13</v>
      </c>
      <c r="F28" s="2" t="s">
        <v>106</v>
      </c>
      <c r="G28" s="5" t="s">
        <v>107</v>
      </c>
      <c r="H28" s="6" t="s">
        <v>108</v>
      </c>
      <c r="I28" s="5" t="s">
        <v>16</v>
      </c>
      <c r="J28" s="5" t="s">
        <v>12</v>
      </c>
      <c r="K28" s="5" t="s">
        <v>31</v>
      </c>
      <c r="L28" s="5" t="s">
        <v>31</v>
      </c>
      <c r="M28" s="5" t="s">
        <v>31</v>
      </c>
      <c r="N28" s="5" t="s">
        <v>31</v>
      </c>
      <c r="O28" s="5" t="s">
        <v>31</v>
      </c>
      <c r="P28" s="12" t="s">
        <v>31</v>
      </c>
      <c r="Q28" s="12" t="s">
        <v>291</v>
      </c>
      <c r="R28" s="5" t="s">
        <v>272</v>
      </c>
      <c r="S28" s="5" t="s">
        <v>331</v>
      </c>
      <c r="T28" s="5" t="s">
        <v>283</v>
      </c>
      <c r="U28" s="5" t="s">
        <v>31</v>
      </c>
      <c r="V28" s="5" t="s">
        <v>31</v>
      </c>
      <c r="W28" s="5" t="s">
        <v>31</v>
      </c>
      <c r="X28" s="5" t="s">
        <v>31</v>
      </c>
      <c r="Y28" s="6" t="s">
        <v>31</v>
      </c>
      <c r="Z28" s="6" t="s">
        <v>277</v>
      </c>
      <c r="AA28" s="6" t="s">
        <v>31</v>
      </c>
      <c r="AB28" s="6" t="s">
        <v>31</v>
      </c>
    </row>
    <row r="29" spans="1:28" ht="16">
      <c r="A29" s="3" t="s">
        <v>109</v>
      </c>
      <c r="B29" s="2" t="s">
        <v>10</v>
      </c>
      <c r="C29" s="2"/>
      <c r="D29" s="2">
        <v>38021</v>
      </c>
      <c r="E29" s="2" t="s">
        <v>13</v>
      </c>
      <c r="F29" s="2" t="s">
        <v>48</v>
      </c>
      <c r="G29" s="5" t="s">
        <v>110</v>
      </c>
      <c r="H29" s="6" t="s">
        <v>108</v>
      </c>
      <c r="I29" s="5" t="s">
        <v>16</v>
      </c>
      <c r="J29" s="5" t="s">
        <v>12</v>
      </c>
      <c r="K29" s="5" t="s">
        <v>31</v>
      </c>
      <c r="L29" s="5" t="s">
        <v>31</v>
      </c>
      <c r="M29" s="5" t="s">
        <v>31</v>
      </c>
      <c r="N29" s="5" t="s">
        <v>31</v>
      </c>
      <c r="O29" s="5" t="s">
        <v>31</v>
      </c>
      <c r="P29" s="5" t="s">
        <v>31</v>
      </c>
      <c r="Q29" s="5" t="s">
        <v>31</v>
      </c>
      <c r="R29" s="5" t="s">
        <v>31</v>
      </c>
      <c r="S29" s="5" t="s">
        <v>31</v>
      </c>
      <c r="T29" s="5" t="s">
        <v>31</v>
      </c>
      <c r="U29" s="5" t="s">
        <v>286</v>
      </c>
      <c r="V29" s="5" t="s">
        <v>289</v>
      </c>
      <c r="W29" s="5" t="s">
        <v>31</v>
      </c>
      <c r="X29" s="5" t="s">
        <v>31</v>
      </c>
      <c r="Y29" s="6" t="s">
        <v>31</v>
      </c>
      <c r="Z29" s="6" t="s">
        <v>277</v>
      </c>
      <c r="AA29" s="6" t="s">
        <v>31</v>
      </c>
      <c r="AB29" s="6" t="s">
        <v>31</v>
      </c>
    </row>
    <row r="30" spans="1:28" ht="16">
      <c r="A30" s="3" t="s">
        <v>111</v>
      </c>
      <c r="B30" s="2" t="s">
        <v>10</v>
      </c>
      <c r="C30" s="2"/>
      <c r="D30" s="2">
        <v>64184</v>
      </c>
      <c r="E30" s="2" t="s">
        <v>18</v>
      </c>
      <c r="F30" s="2" t="s">
        <v>65</v>
      </c>
      <c r="G30" s="5" t="s">
        <v>112</v>
      </c>
      <c r="H30" s="6" t="s">
        <v>108</v>
      </c>
      <c r="I30" s="5" t="s">
        <v>16</v>
      </c>
      <c r="J30" s="5" t="s">
        <v>12</v>
      </c>
      <c r="K30" s="5" t="s">
        <v>31</v>
      </c>
      <c r="L30" s="5" t="s">
        <v>31</v>
      </c>
      <c r="M30" s="5" t="s">
        <v>31</v>
      </c>
      <c r="N30" s="5" t="s">
        <v>31</v>
      </c>
      <c r="O30" s="5" t="s">
        <v>272</v>
      </c>
      <c r="P30" s="5" t="s">
        <v>31</v>
      </c>
      <c r="Q30" s="5" t="s">
        <v>112</v>
      </c>
      <c r="R30" s="5" t="s">
        <v>31</v>
      </c>
      <c r="S30" s="5" t="s">
        <v>31</v>
      </c>
      <c r="T30" s="5" t="s">
        <v>276</v>
      </c>
      <c r="U30" s="5" t="s">
        <v>31</v>
      </c>
      <c r="V30" s="5" t="s">
        <v>31</v>
      </c>
      <c r="W30" s="5" t="s">
        <v>31</v>
      </c>
      <c r="X30" s="5" t="s">
        <v>31</v>
      </c>
      <c r="Y30" s="6" t="s">
        <v>31</v>
      </c>
      <c r="Z30" s="6" t="s">
        <v>277</v>
      </c>
      <c r="AA30" s="6" t="s">
        <v>31</v>
      </c>
      <c r="AB30" s="6" t="s">
        <v>31</v>
      </c>
    </row>
    <row r="31" spans="1:28" ht="32">
      <c r="A31" s="3" t="s">
        <v>113</v>
      </c>
      <c r="B31" s="2" t="s">
        <v>10</v>
      </c>
      <c r="C31" s="2"/>
      <c r="D31" s="2">
        <v>67177</v>
      </c>
      <c r="E31" s="2" t="s">
        <v>18</v>
      </c>
      <c r="F31" s="2" t="s">
        <v>114</v>
      </c>
      <c r="G31" s="5" t="s">
        <v>115</v>
      </c>
      <c r="H31" s="6" t="s">
        <v>116</v>
      </c>
      <c r="I31" s="5" t="s">
        <v>14</v>
      </c>
      <c r="J31" s="5" t="s">
        <v>17</v>
      </c>
      <c r="K31" s="5" t="s">
        <v>31</v>
      </c>
      <c r="L31" s="5" t="s">
        <v>31</v>
      </c>
      <c r="M31" s="5" t="s">
        <v>31</v>
      </c>
      <c r="N31" s="5" t="s">
        <v>31</v>
      </c>
      <c r="O31" s="5" t="s">
        <v>272</v>
      </c>
      <c r="P31" s="5" t="s">
        <v>31</v>
      </c>
      <c r="Q31" s="9" t="s">
        <v>338</v>
      </c>
      <c r="R31" s="9" t="s">
        <v>31</v>
      </c>
      <c r="S31" s="9" t="s">
        <v>309</v>
      </c>
      <c r="T31" s="5" t="s">
        <v>281</v>
      </c>
      <c r="U31" s="5" t="s">
        <v>286</v>
      </c>
      <c r="V31" s="5" t="s">
        <v>339</v>
      </c>
      <c r="W31" s="5" t="s">
        <v>31</v>
      </c>
      <c r="X31" s="5" t="s">
        <v>31</v>
      </c>
      <c r="Y31" s="6" t="s">
        <v>31</v>
      </c>
      <c r="Z31" s="6" t="s">
        <v>277</v>
      </c>
      <c r="AA31" s="6" t="s">
        <v>31</v>
      </c>
      <c r="AB31" s="6" t="s">
        <v>31</v>
      </c>
    </row>
    <row r="32" spans="1:28" ht="32">
      <c r="A32" s="3" t="s">
        <v>117</v>
      </c>
      <c r="B32" s="2" t="s">
        <v>10</v>
      </c>
      <c r="C32" s="2"/>
      <c r="D32" s="2">
        <v>104043</v>
      </c>
      <c r="E32" s="2" t="s">
        <v>11</v>
      </c>
      <c r="F32" s="2" t="s">
        <v>118</v>
      </c>
      <c r="G32" s="5" t="s">
        <v>119</v>
      </c>
      <c r="H32" s="6" t="s">
        <v>120</v>
      </c>
      <c r="I32" s="5" t="s">
        <v>16</v>
      </c>
      <c r="J32" s="5" t="s">
        <v>17</v>
      </c>
      <c r="K32" s="5" t="s">
        <v>31</v>
      </c>
      <c r="L32" s="5" t="s">
        <v>31</v>
      </c>
      <c r="M32" s="5" t="s">
        <v>31</v>
      </c>
      <c r="N32" s="5" t="s">
        <v>31</v>
      </c>
      <c r="O32" s="5" t="s">
        <v>272</v>
      </c>
      <c r="P32" s="12" t="s">
        <v>340</v>
      </c>
      <c r="Q32" s="12" t="s">
        <v>340</v>
      </c>
      <c r="R32" s="5" t="s">
        <v>272</v>
      </c>
      <c r="S32" s="5" t="s">
        <v>309</v>
      </c>
      <c r="T32" s="5" t="s">
        <v>276</v>
      </c>
      <c r="U32" s="5" t="s">
        <v>286</v>
      </c>
      <c r="V32" s="5" t="s">
        <v>294</v>
      </c>
      <c r="W32" s="5" t="s">
        <v>309</v>
      </c>
      <c r="X32" s="5" t="s">
        <v>31</v>
      </c>
      <c r="Y32" s="6" t="s">
        <v>31</v>
      </c>
      <c r="Z32" s="6" t="s">
        <v>277</v>
      </c>
      <c r="AA32" s="6" t="s">
        <v>31</v>
      </c>
      <c r="AB32" s="6" t="s">
        <v>31</v>
      </c>
    </row>
    <row r="33" spans="1:28" ht="32">
      <c r="A33" s="3" t="s">
        <v>121</v>
      </c>
      <c r="B33" s="2" t="s">
        <v>10</v>
      </c>
      <c r="C33" s="2"/>
      <c r="D33" s="2">
        <v>50150</v>
      </c>
      <c r="E33" s="2" t="s">
        <v>18</v>
      </c>
      <c r="F33" s="2" t="s">
        <v>122</v>
      </c>
      <c r="G33" s="12" t="s">
        <v>123</v>
      </c>
      <c r="H33" s="6" t="s">
        <v>120</v>
      </c>
      <c r="I33" s="5" t="s">
        <v>16</v>
      </c>
      <c r="J33" s="5" t="s">
        <v>12</v>
      </c>
      <c r="K33" s="5" t="s">
        <v>272</v>
      </c>
      <c r="L33" s="5" t="s">
        <v>292</v>
      </c>
      <c r="M33" s="5" t="s">
        <v>31</v>
      </c>
      <c r="N33" s="5" t="s">
        <v>31</v>
      </c>
      <c r="O33" s="5" t="s">
        <v>31</v>
      </c>
      <c r="P33" s="5" t="s">
        <v>31</v>
      </c>
      <c r="Q33" s="5" t="s">
        <v>31</v>
      </c>
      <c r="R33" s="5" t="s">
        <v>31</v>
      </c>
      <c r="S33" s="5" t="s">
        <v>31</v>
      </c>
      <c r="T33" s="5" t="s">
        <v>31</v>
      </c>
      <c r="U33" s="5" t="s">
        <v>286</v>
      </c>
      <c r="V33" s="5" t="s">
        <v>341</v>
      </c>
      <c r="W33" s="5" t="s">
        <v>309</v>
      </c>
      <c r="X33" s="5" t="s">
        <v>31</v>
      </c>
      <c r="Y33" s="6" t="s">
        <v>31</v>
      </c>
      <c r="Z33" s="6" t="s">
        <v>277</v>
      </c>
      <c r="AA33" s="6" t="s">
        <v>31</v>
      </c>
      <c r="AB33" s="6" t="s">
        <v>31</v>
      </c>
    </row>
    <row r="34" spans="1:28" ht="48">
      <c r="A34" s="3" t="s">
        <v>124</v>
      </c>
      <c r="B34" s="2" t="s">
        <v>10</v>
      </c>
      <c r="C34" s="2"/>
      <c r="D34" s="2">
        <v>28724</v>
      </c>
      <c r="E34" s="2" t="s">
        <v>13</v>
      </c>
      <c r="F34" s="2" t="s">
        <v>125</v>
      </c>
      <c r="G34" s="5" t="s">
        <v>126</v>
      </c>
      <c r="H34" s="6" t="s">
        <v>120</v>
      </c>
      <c r="I34" s="5" t="s">
        <v>16</v>
      </c>
      <c r="J34" s="5" t="s">
        <v>17</v>
      </c>
      <c r="K34" s="5" t="s">
        <v>31</v>
      </c>
      <c r="L34" s="5" t="s">
        <v>31</v>
      </c>
      <c r="M34" s="5" t="s">
        <v>31</v>
      </c>
      <c r="N34" s="5" t="s">
        <v>31</v>
      </c>
      <c r="O34" s="5" t="s">
        <v>272</v>
      </c>
      <c r="P34" s="12" t="s">
        <v>293</v>
      </c>
      <c r="Q34" s="12" t="s">
        <v>293</v>
      </c>
      <c r="R34" s="12" t="s">
        <v>272</v>
      </c>
      <c r="S34" s="5" t="s">
        <v>309</v>
      </c>
      <c r="T34" s="5" t="s">
        <v>276</v>
      </c>
      <c r="U34" s="9" t="s">
        <v>286</v>
      </c>
      <c r="V34" s="9" t="s">
        <v>303</v>
      </c>
      <c r="W34" s="9" t="s">
        <v>31</v>
      </c>
      <c r="X34" s="9" t="s">
        <v>31</v>
      </c>
      <c r="Y34" s="5" t="s">
        <v>31</v>
      </c>
      <c r="Z34" s="5" t="s">
        <v>277</v>
      </c>
      <c r="AA34" s="5" t="s">
        <v>31</v>
      </c>
      <c r="AB34" s="5" t="s">
        <v>31</v>
      </c>
    </row>
    <row r="35" spans="1:28" ht="16">
      <c r="A35" s="3" t="s">
        <v>127</v>
      </c>
      <c r="B35" s="2" t="s">
        <v>10</v>
      </c>
      <c r="C35" s="2"/>
      <c r="D35" s="2">
        <v>38915</v>
      </c>
      <c r="E35" s="2" t="s">
        <v>13</v>
      </c>
      <c r="F35" s="2" t="s">
        <v>59</v>
      </c>
      <c r="G35" s="12" t="s">
        <v>128</v>
      </c>
      <c r="H35" s="6" t="s">
        <v>129</v>
      </c>
      <c r="I35" s="5" t="s">
        <v>14</v>
      </c>
      <c r="J35" s="5" t="s">
        <v>17</v>
      </c>
      <c r="K35" s="5" t="s">
        <v>31</v>
      </c>
      <c r="L35" s="5" t="s">
        <v>31</v>
      </c>
      <c r="M35" s="5" t="s">
        <v>31</v>
      </c>
      <c r="N35" s="5" t="s">
        <v>31</v>
      </c>
      <c r="O35" s="5" t="s">
        <v>272</v>
      </c>
      <c r="P35" s="5" t="s">
        <v>31</v>
      </c>
      <c r="Q35" s="5" t="s">
        <v>128</v>
      </c>
      <c r="R35" s="5" t="s">
        <v>31</v>
      </c>
      <c r="S35" s="5" t="s">
        <v>31</v>
      </c>
      <c r="T35" s="12" t="s">
        <v>276</v>
      </c>
      <c r="U35" s="5" t="s">
        <v>31</v>
      </c>
      <c r="V35" s="5" t="s">
        <v>31</v>
      </c>
      <c r="W35" s="5" t="s">
        <v>31</v>
      </c>
      <c r="X35" s="5" t="s">
        <v>31</v>
      </c>
      <c r="Y35" s="5" t="s">
        <v>31</v>
      </c>
      <c r="Z35" s="5" t="s">
        <v>277</v>
      </c>
      <c r="AA35" s="5" t="s">
        <v>31</v>
      </c>
      <c r="AB35" s="5" t="s">
        <v>31</v>
      </c>
    </row>
    <row r="36" spans="1:28" ht="32">
      <c r="A36" s="3" t="s">
        <v>130</v>
      </c>
      <c r="B36" s="2" t="s">
        <v>10</v>
      </c>
      <c r="C36" s="2"/>
      <c r="D36" s="2">
        <v>45141</v>
      </c>
      <c r="E36" s="2" t="s">
        <v>13</v>
      </c>
      <c r="F36" s="2" t="s">
        <v>95</v>
      </c>
      <c r="G36" s="5" t="s">
        <v>131</v>
      </c>
      <c r="H36" s="6" t="s">
        <v>129</v>
      </c>
      <c r="I36" s="5" t="s">
        <v>14</v>
      </c>
      <c r="J36" s="5" t="s">
        <v>17</v>
      </c>
      <c r="K36" s="5" t="s">
        <v>31</v>
      </c>
      <c r="L36" s="5" t="s">
        <v>31</v>
      </c>
      <c r="M36" s="5" t="s">
        <v>31</v>
      </c>
      <c r="N36" s="5" t="s">
        <v>31</v>
      </c>
      <c r="O36" s="5" t="s">
        <v>272</v>
      </c>
      <c r="P36" s="5" t="s">
        <v>31</v>
      </c>
      <c r="Q36" s="5" t="s">
        <v>342</v>
      </c>
      <c r="R36" s="5" t="s">
        <v>31</v>
      </c>
      <c r="S36" s="5" t="s">
        <v>31</v>
      </c>
      <c r="T36" s="5" t="s">
        <v>281</v>
      </c>
      <c r="U36" s="5" t="s">
        <v>31</v>
      </c>
      <c r="V36" s="5" t="s">
        <v>31</v>
      </c>
      <c r="W36" s="5" t="s">
        <v>31</v>
      </c>
      <c r="X36" s="5" t="s">
        <v>31</v>
      </c>
      <c r="Y36" s="5" t="s">
        <v>31</v>
      </c>
      <c r="Z36" s="5" t="s">
        <v>277</v>
      </c>
      <c r="AA36" s="5" t="s">
        <v>272</v>
      </c>
      <c r="AB36" s="5" t="s">
        <v>299</v>
      </c>
    </row>
    <row r="37" spans="1:28" ht="16">
      <c r="A37" s="3" t="s">
        <v>132</v>
      </c>
      <c r="B37" s="2" t="s">
        <v>10</v>
      </c>
      <c r="C37" s="2"/>
      <c r="D37" s="2">
        <v>188985</v>
      </c>
      <c r="E37" s="2" t="s">
        <v>15</v>
      </c>
      <c r="F37" s="2" t="s">
        <v>133</v>
      </c>
      <c r="G37" s="5" t="s">
        <v>134</v>
      </c>
      <c r="H37" s="6" t="s">
        <v>135</v>
      </c>
      <c r="I37" s="5" t="s">
        <v>16</v>
      </c>
      <c r="J37" s="5" t="s">
        <v>12</v>
      </c>
      <c r="K37" s="5" t="s">
        <v>31</v>
      </c>
      <c r="L37" s="5" t="s">
        <v>31</v>
      </c>
      <c r="M37" s="5" t="s">
        <v>31</v>
      </c>
      <c r="N37" s="5" t="s">
        <v>31</v>
      </c>
      <c r="O37" s="5" t="s">
        <v>272</v>
      </c>
      <c r="P37" s="5" t="s">
        <v>31</v>
      </c>
      <c r="Q37" s="5" t="s">
        <v>134</v>
      </c>
      <c r="R37" s="5" t="s">
        <v>31</v>
      </c>
      <c r="S37" s="5" t="s">
        <v>31</v>
      </c>
      <c r="T37" s="5" t="s">
        <v>276</v>
      </c>
      <c r="U37" s="5" t="s">
        <v>31</v>
      </c>
      <c r="V37" s="5" t="s">
        <v>31</v>
      </c>
      <c r="W37" s="5" t="s">
        <v>31</v>
      </c>
      <c r="X37" s="5" t="s">
        <v>31</v>
      </c>
      <c r="Y37" s="5" t="s">
        <v>31</v>
      </c>
      <c r="Z37" s="5" t="s">
        <v>277</v>
      </c>
      <c r="AA37" s="5" t="s">
        <v>31</v>
      </c>
      <c r="AB37" s="5" t="s">
        <v>31</v>
      </c>
    </row>
    <row r="38" spans="1:28" ht="32">
      <c r="A38" s="3" t="s">
        <v>136</v>
      </c>
      <c r="B38" s="2" t="s">
        <v>10</v>
      </c>
      <c r="C38" s="2"/>
      <c r="D38" s="2">
        <v>127326</v>
      </c>
      <c r="E38" s="2" t="s">
        <v>15</v>
      </c>
      <c r="F38" s="2" t="s">
        <v>137</v>
      </c>
      <c r="G38" s="12" t="s">
        <v>138</v>
      </c>
      <c r="H38" s="6" t="s">
        <v>139</v>
      </c>
      <c r="I38" s="5" t="s">
        <v>14</v>
      </c>
      <c r="J38" s="5" t="s">
        <v>12</v>
      </c>
      <c r="K38" s="5" t="s">
        <v>272</v>
      </c>
      <c r="L38" s="8" t="s">
        <v>304</v>
      </c>
      <c r="M38" s="9" t="s">
        <v>31</v>
      </c>
      <c r="N38" s="9" t="s">
        <v>31</v>
      </c>
      <c r="O38" s="5" t="s">
        <v>31</v>
      </c>
      <c r="P38" s="5" t="s">
        <v>31</v>
      </c>
      <c r="Q38" s="5" t="s">
        <v>31</v>
      </c>
      <c r="R38" s="5" t="s">
        <v>31</v>
      </c>
      <c r="S38" s="5" t="s">
        <v>31</v>
      </c>
      <c r="T38" s="5" t="s">
        <v>31</v>
      </c>
      <c r="U38" s="5" t="s">
        <v>286</v>
      </c>
      <c r="V38" s="5" t="s">
        <v>323</v>
      </c>
      <c r="W38" s="5" t="s">
        <v>309</v>
      </c>
      <c r="X38" s="5" t="s">
        <v>31</v>
      </c>
      <c r="Y38" s="5" t="s">
        <v>31</v>
      </c>
      <c r="Z38" s="5" t="s">
        <v>277</v>
      </c>
      <c r="AA38" s="5" t="s">
        <v>31</v>
      </c>
      <c r="AB38" s="5" t="s">
        <v>31</v>
      </c>
    </row>
    <row r="39" spans="1:28" ht="32">
      <c r="A39" s="3" t="s">
        <v>140</v>
      </c>
      <c r="B39" s="2" t="s">
        <v>10</v>
      </c>
      <c r="C39" s="2"/>
      <c r="D39" s="2">
        <v>269763</v>
      </c>
      <c r="E39" s="2" t="s">
        <v>15</v>
      </c>
      <c r="F39" s="2" t="s">
        <v>98</v>
      </c>
      <c r="G39" s="5" t="s">
        <v>141</v>
      </c>
      <c r="H39" s="6" t="s">
        <v>139</v>
      </c>
      <c r="I39" s="5" t="s">
        <v>14</v>
      </c>
      <c r="J39" s="5" t="s">
        <v>17</v>
      </c>
      <c r="K39" s="5" t="s">
        <v>31</v>
      </c>
      <c r="L39" s="5" t="s">
        <v>31</v>
      </c>
      <c r="M39" s="5" t="s">
        <v>31</v>
      </c>
      <c r="N39" s="5" t="s">
        <v>31</v>
      </c>
      <c r="O39" s="5" t="s">
        <v>272</v>
      </c>
      <c r="P39" s="5" t="s">
        <v>343</v>
      </c>
      <c r="Q39" s="5" t="s">
        <v>295</v>
      </c>
      <c r="R39" s="5" t="s">
        <v>31</v>
      </c>
      <c r="S39" s="5" t="s">
        <v>31</v>
      </c>
      <c r="T39" s="5" t="s">
        <v>283</v>
      </c>
      <c r="U39" s="9" t="s">
        <v>31</v>
      </c>
      <c r="V39" s="9" t="s">
        <v>31</v>
      </c>
      <c r="W39" s="9" t="s">
        <v>31</v>
      </c>
      <c r="X39" s="9" t="s">
        <v>31</v>
      </c>
      <c r="Y39" s="5" t="s">
        <v>31</v>
      </c>
      <c r="Z39" s="5" t="s">
        <v>277</v>
      </c>
      <c r="AA39" s="5" t="s">
        <v>31</v>
      </c>
      <c r="AB39" s="5" t="s">
        <v>31</v>
      </c>
    </row>
    <row r="40" spans="1:28" ht="32">
      <c r="A40" s="3" t="s">
        <v>142</v>
      </c>
      <c r="B40" s="2" t="s">
        <v>10</v>
      </c>
      <c r="C40" s="2"/>
      <c r="D40" s="2">
        <v>34567</v>
      </c>
      <c r="E40" s="2" t="s">
        <v>13</v>
      </c>
      <c r="F40" s="2" t="s">
        <v>143</v>
      </c>
      <c r="G40" s="5" t="s">
        <v>144</v>
      </c>
      <c r="H40" s="6" t="s">
        <v>145</v>
      </c>
      <c r="I40" s="5" t="s">
        <v>14</v>
      </c>
      <c r="J40" s="5" t="s">
        <v>12</v>
      </c>
      <c r="K40" s="5" t="s">
        <v>272</v>
      </c>
      <c r="L40" s="5" t="s">
        <v>344</v>
      </c>
      <c r="M40" s="5" t="s">
        <v>31</v>
      </c>
      <c r="N40" s="5" t="s">
        <v>309</v>
      </c>
      <c r="O40" s="5" t="s">
        <v>31</v>
      </c>
      <c r="P40" s="5" t="s">
        <v>31</v>
      </c>
      <c r="Q40" s="5" t="s">
        <v>31</v>
      </c>
      <c r="R40" s="5" t="s">
        <v>31</v>
      </c>
      <c r="S40" s="5" t="s">
        <v>31</v>
      </c>
      <c r="T40" s="5" t="s">
        <v>31</v>
      </c>
      <c r="U40" s="5" t="s">
        <v>286</v>
      </c>
      <c r="V40" s="5" t="s">
        <v>300</v>
      </c>
      <c r="W40" s="5" t="s">
        <v>31</v>
      </c>
      <c r="X40" s="5" t="s">
        <v>31</v>
      </c>
      <c r="Y40" s="5" t="s">
        <v>31</v>
      </c>
      <c r="Z40" s="5" t="s">
        <v>277</v>
      </c>
      <c r="AA40" s="5" t="s">
        <v>31</v>
      </c>
      <c r="AB40" s="5" t="s">
        <v>31</v>
      </c>
    </row>
    <row r="41" spans="1:28" ht="48">
      <c r="A41" s="3" t="s">
        <v>146</v>
      </c>
      <c r="B41" s="2" t="s">
        <v>10</v>
      </c>
      <c r="C41" s="2"/>
      <c r="D41" s="2">
        <v>68770</v>
      </c>
      <c r="E41" s="2" t="s">
        <v>18</v>
      </c>
      <c r="F41" s="2" t="s">
        <v>72</v>
      </c>
      <c r="G41" s="9" t="s">
        <v>345</v>
      </c>
      <c r="H41" s="6" t="s">
        <v>147</v>
      </c>
      <c r="I41" s="5" t="s">
        <v>16</v>
      </c>
      <c r="J41" s="5" t="s">
        <v>17</v>
      </c>
      <c r="K41" s="5" t="s">
        <v>31</v>
      </c>
      <c r="L41" s="5" t="s">
        <v>31</v>
      </c>
      <c r="M41" s="5" t="s">
        <v>31</v>
      </c>
      <c r="N41" s="5" t="s">
        <v>31</v>
      </c>
      <c r="O41" s="5" t="s">
        <v>272</v>
      </c>
      <c r="P41" s="5" t="s">
        <v>31</v>
      </c>
      <c r="Q41" s="9" t="s">
        <v>306</v>
      </c>
      <c r="R41" s="9" t="s">
        <v>31</v>
      </c>
      <c r="S41" s="9" t="s">
        <v>31</v>
      </c>
      <c r="T41" s="5" t="s">
        <v>276</v>
      </c>
      <c r="U41" s="5" t="s">
        <v>286</v>
      </c>
      <c r="V41" s="5" t="s">
        <v>315</v>
      </c>
      <c r="W41" s="5" t="s">
        <v>31</v>
      </c>
      <c r="X41" s="5" t="s">
        <v>272</v>
      </c>
      <c r="Y41" s="9" t="s">
        <v>272</v>
      </c>
      <c r="Z41" s="9" t="s">
        <v>316</v>
      </c>
      <c r="AA41" s="5" t="s">
        <v>31</v>
      </c>
      <c r="AB41" s="5" t="s">
        <v>31</v>
      </c>
    </row>
    <row r="42" spans="1:28" ht="32">
      <c r="A42" s="3" t="s">
        <v>148</v>
      </c>
      <c r="B42" s="2" t="s">
        <v>10</v>
      </c>
      <c r="C42" s="2"/>
      <c r="D42" s="2">
        <v>45701</v>
      </c>
      <c r="E42" s="2" t="s">
        <v>13</v>
      </c>
      <c r="F42" s="2" t="s">
        <v>149</v>
      </c>
      <c r="G42" s="5" t="s">
        <v>150</v>
      </c>
      <c r="H42" s="6" t="s">
        <v>151</v>
      </c>
      <c r="I42" s="5" t="s">
        <v>14</v>
      </c>
      <c r="J42" s="5" t="s">
        <v>12</v>
      </c>
      <c r="K42" s="6" t="s">
        <v>31</v>
      </c>
      <c r="L42" s="6" t="s">
        <v>31</v>
      </c>
      <c r="M42" s="6" t="s">
        <v>31</v>
      </c>
      <c r="N42" s="6" t="s">
        <v>31</v>
      </c>
      <c r="O42" s="6" t="s">
        <v>272</v>
      </c>
      <c r="P42" s="6" t="s">
        <v>31</v>
      </c>
      <c r="Q42" s="6" t="s">
        <v>346</v>
      </c>
      <c r="R42" s="6" t="s">
        <v>31</v>
      </c>
      <c r="S42" s="6" t="s">
        <v>31</v>
      </c>
      <c r="T42" s="6" t="s">
        <v>276</v>
      </c>
      <c r="U42" s="6" t="s">
        <v>287</v>
      </c>
      <c r="V42" s="6" t="s">
        <v>347</v>
      </c>
      <c r="W42" s="6" t="s">
        <v>31</v>
      </c>
      <c r="X42" s="6" t="s">
        <v>31</v>
      </c>
      <c r="Y42" s="6" t="s">
        <v>31</v>
      </c>
      <c r="Z42" s="6" t="s">
        <v>277</v>
      </c>
      <c r="AA42" s="6" t="s">
        <v>31</v>
      </c>
      <c r="AB42" s="6" t="s">
        <v>31</v>
      </c>
    </row>
    <row r="43" spans="1:28" ht="32">
      <c r="A43" s="3" t="s">
        <v>152</v>
      </c>
      <c r="B43" s="2" t="s">
        <v>10</v>
      </c>
      <c r="C43" s="2"/>
      <c r="D43" s="2">
        <v>43343</v>
      </c>
      <c r="E43" s="2" t="s">
        <v>13</v>
      </c>
      <c r="F43" s="2" t="s">
        <v>78</v>
      </c>
      <c r="G43" s="5" t="s">
        <v>153</v>
      </c>
      <c r="H43" s="6" t="s">
        <v>151</v>
      </c>
      <c r="I43" s="5" t="s">
        <v>14</v>
      </c>
      <c r="J43" s="5" t="s">
        <v>12</v>
      </c>
      <c r="K43" s="6" t="s">
        <v>31</v>
      </c>
      <c r="L43" s="6" t="s">
        <v>31</v>
      </c>
      <c r="M43" s="6" t="s">
        <v>31</v>
      </c>
      <c r="N43" s="6" t="s">
        <v>31</v>
      </c>
      <c r="O43" s="6" t="s">
        <v>272</v>
      </c>
      <c r="P43" s="13" t="s">
        <v>348</v>
      </c>
      <c r="Q43" s="13" t="s">
        <v>348</v>
      </c>
      <c r="R43" s="6" t="s">
        <v>272</v>
      </c>
      <c r="S43" s="6" t="s">
        <v>31</v>
      </c>
      <c r="T43" s="6" t="s">
        <v>283</v>
      </c>
      <c r="U43" s="6" t="s">
        <v>31</v>
      </c>
      <c r="V43" s="6" t="s">
        <v>31</v>
      </c>
      <c r="W43" s="6" t="s">
        <v>31</v>
      </c>
      <c r="X43" s="6" t="s">
        <v>31</v>
      </c>
      <c r="Y43" s="6" t="s">
        <v>31</v>
      </c>
      <c r="Z43" s="6" t="s">
        <v>277</v>
      </c>
      <c r="AA43" s="6" t="s">
        <v>31</v>
      </c>
      <c r="AB43" s="6" t="s">
        <v>31</v>
      </c>
    </row>
    <row r="44" spans="1:28" ht="32">
      <c r="A44" s="3" t="s">
        <v>154</v>
      </c>
      <c r="B44" s="2" t="s">
        <v>10</v>
      </c>
      <c r="C44" s="2"/>
      <c r="D44" s="2">
        <v>45439</v>
      </c>
      <c r="E44" s="2" t="s">
        <v>13</v>
      </c>
      <c r="F44" s="2" t="s">
        <v>155</v>
      </c>
      <c r="G44" s="5" t="s">
        <v>156</v>
      </c>
      <c r="H44" s="6" t="s">
        <v>151</v>
      </c>
      <c r="I44" s="5" t="s">
        <v>14</v>
      </c>
      <c r="J44" s="5" t="s">
        <v>12</v>
      </c>
      <c r="K44" s="6" t="s">
        <v>31</v>
      </c>
      <c r="L44" s="6" t="s">
        <v>31</v>
      </c>
      <c r="M44" s="6" t="s">
        <v>31</v>
      </c>
      <c r="N44" s="6" t="s">
        <v>31</v>
      </c>
      <c r="O44" s="6" t="s">
        <v>272</v>
      </c>
      <c r="P44" s="13" t="s">
        <v>349</v>
      </c>
      <c r="Q44" s="13" t="s">
        <v>349</v>
      </c>
      <c r="R44" s="6" t="s">
        <v>272</v>
      </c>
      <c r="S44" s="6" t="s">
        <v>309</v>
      </c>
      <c r="T44" s="6" t="s">
        <v>276</v>
      </c>
      <c r="U44" s="6" t="s">
        <v>286</v>
      </c>
      <c r="V44" s="6" t="s">
        <v>350</v>
      </c>
      <c r="W44" s="6" t="s">
        <v>309</v>
      </c>
      <c r="X44" s="6" t="s">
        <v>31</v>
      </c>
      <c r="Y44" s="6" t="s">
        <v>31</v>
      </c>
      <c r="Z44" s="6" t="s">
        <v>277</v>
      </c>
      <c r="AA44" s="6" t="s">
        <v>31</v>
      </c>
      <c r="AB44" s="6" t="s">
        <v>31</v>
      </c>
    </row>
    <row r="45" spans="1:28" ht="32">
      <c r="A45" s="3" t="s">
        <v>157</v>
      </c>
      <c r="B45" s="2" t="s">
        <v>10</v>
      </c>
      <c r="C45" s="2">
        <v>291</v>
      </c>
      <c r="D45" s="2">
        <v>56950</v>
      </c>
      <c r="E45" s="2" t="s">
        <v>18</v>
      </c>
      <c r="F45" s="2" t="s">
        <v>149</v>
      </c>
      <c r="G45" s="5" t="s">
        <v>158</v>
      </c>
      <c r="H45" s="6" t="s">
        <v>159</v>
      </c>
      <c r="I45" s="5" t="s">
        <v>16</v>
      </c>
      <c r="J45" s="5" t="s">
        <v>12</v>
      </c>
      <c r="K45" s="6" t="s">
        <v>31</v>
      </c>
      <c r="L45" s="6" t="s">
        <v>31</v>
      </c>
      <c r="M45" s="6" t="s">
        <v>31</v>
      </c>
      <c r="N45" s="6" t="s">
        <v>31</v>
      </c>
      <c r="O45" s="6" t="s">
        <v>272</v>
      </c>
      <c r="P45" s="13" t="s">
        <v>351</v>
      </c>
      <c r="Q45" s="13" t="s">
        <v>351</v>
      </c>
      <c r="R45" s="6" t="s">
        <v>272</v>
      </c>
      <c r="S45" s="6" t="s">
        <v>309</v>
      </c>
      <c r="T45" s="6" t="s">
        <v>276</v>
      </c>
      <c r="U45" s="6" t="s">
        <v>31</v>
      </c>
      <c r="V45" s="6" t="s">
        <v>31</v>
      </c>
      <c r="W45" s="6" t="s">
        <v>31</v>
      </c>
      <c r="X45" s="6" t="s">
        <v>31</v>
      </c>
      <c r="Y45" s="6" t="s">
        <v>31</v>
      </c>
      <c r="Z45" s="6" t="s">
        <v>277</v>
      </c>
      <c r="AA45" s="6" t="s">
        <v>31</v>
      </c>
      <c r="AB45" s="6" t="s">
        <v>31</v>
      </c>
    </row>
    <row r="46" spans="1:28" ht="16">
      <c r="A46" s="3" t="s">
        <v>160</v>
      </c>
      <c r="B46" s="2" t="s">
        <v>10</v>
      </c>
      <c r="C46" s="2"/>
      <c r="D46" s="2">
        <v>10562</v>
      </c>
      <c r="E46" s="2" t="s">
        <v>13</v>
      </c>
      <c r="F46" s="2" t="s">
        <v>161</v>
      </c>
      <c r="G46" s="5" t="s">
        <v>162</v>
      </c>
      <c r="H46" s="6" t="s">
        <v>159</v>
      </c>
      <c r="I46" s="5" t="s">
        <v>16</v>
      </c>
      <c r="J46" s="5" t="s">
        <v>12</v>
      </c>
      <c r="K46" s="6" t="s">
        <v>31</v>
      </c>
      <c r="L46" s="6" t="s">
        <v>31</v>
      </c>
      <c r="M46" s="6" t="s">
        <v>31</v>
      </c>
      <c r="N46" s="6" t="s">
        <v>31</v>
      </c>
      <c r="O46" s="6" t="s">
        <v>272</v>
      </c>
      <c r="P46" s="13" t="s">
        <v>352</v>
      </c>
      <c r="Q46" s="13" t="s">
        <v>352</v>
      </c>
      <c r="R46" s="6" t="s">
        <v>31</v>
      </c>
      <c r="S46" s="6" t="s">
        <v>309</v>
      </c>
      <c r="T46" s="6" t="s">
        <v>276</v>
      </c>
      <c r="U46" s="6" t="s">
        <v>31</v>
      </c>
      <c r="V46" s="6" t="s">
        <v>31</v>
      </c>
      <c r="W46" s="6" t="s">
        <v>31</v>
      </c>
      <c r="X46" s="6" t="s">
        <v>31</v>
      </c>
      <c r="Y46" s="6" t="s">
        <v>31</v>
      </c>
      <c r="Z46" s="6" t="s">
        <v>277</v>
      </c>
      <c r="AA46" s="6" t="s">
        <v>31</v>
      </c>
      <c r="AB46" s="6" t="s">
        <v>31</v>
      </c>
    </row>
    <row r="47" spans="1:28" ht="16">
      <c r="A47" s="3" t="s">
        <v>163</v>
      </c>
      <c r="B47" s="2" t="s">
        <v>10</v>
      </c>
      <c r="C47" s="2"/>
      <c r="D47" s="2">
        <v>10455</v>
      </c>
      <c r="E47" s="2" t="s">
        <v>13</v>
      </c>
      <c r="F47" s="2" t="s">
        <v>161</v>
      </c>
      <c r="G47" s="5" t="s">
        <v>164</v>
      </c>
      <c r="H47" s="6" t="s">
        <v>159</v>
      </c>
      <c r="I47" s="5" t="s">
        <v>16</v>
      </c>
      <c r="J47" s="5" t="s">
        <v>12</v>
      </c>
      <c r="K47" s="6" t="s">
        <v>31</v>
      </c>
      <c r="L47" s="6" t="s">
        <v>31</v>
      </c>
      <c r="M47" s="6" t="s">
        <v>31</v>
      </c>
      <c r="N47" s="6" t="s">
        <v>31</v>
      </c>
      <c r="O47" s="6" t="s">
        <v>272</v>
      </c>
      <c r="P47" s="6" t="s">
        <v>31</v>
      </c>
      <c r="Q47" s="6" t="s">
        <v>164</v>
      </c>
      <c r="R47" s="6" t="s">
        <v>31</v>
      </c>
      <c r="S47" s="6" t="s">
        <v>31</v>
      </c>
      <c r="T47" s="6" t="s">
        <v>276</v>
      </c>
      <c r="U47" s="6" t="s">
        <v>31</v>
      </c>
      <c r="V47" s="6" t="s">
        <v>31</v>
      </c>
      <c r="W47" s="6" t="s">
        <v>31</v>
      </c>
      <c r="X47" s="6" t="s">
        <v>31</v>
      </c>
      <c r="Y47" s="6" t="s">
        <v>31</v>
      </c>
      <c r="Z47" s="6" t="s">
        <v>277</v>
      </c>
      <c r="AA47" s="6" t="s">
        <v>31</v>
      </c>
      <c r="AB47" s="6" t="s">
        <v>31</v>
      </c>
    </row>
    <row r="48" spans="1:28" ht="32">
      <c r="A48" s="3" t="s">
        <v>165</v>
      </c>
      <c r="B48" s="2" t="s">
        <v>10</v>
      </c>
      <c r="C48" s="2"/>
      <c r="D48" s="2">
        <v>25038</v>
      </c>
      <c r="E48" s="2" t="s">
        <v>13</v>
      </c>
      <c r="F48" s="2" t="s">
        <v>166</v>
      </c>
      <c r="G48" s="5" t="s">
        <v>167</v>
      </c>
      <c r="H48" s="6" t="s">
        <v>168</v>
      </c>
      <c r="I48" s="5" t="s">
        <v>14</v>
      </c>
      <c r="J48" s="5" t="s">
        <v>12</v>
      </c>
      <c r="K48" s="6" t="s">
        <v>31</v>
      </c>
      <c r="L48" s="6" t="s">
        <v>31</v>
      </c>
      <c r="M48" s="6" t="s">
        <v>31</v>
      </c>
      <c r="N48" s="6" t="s">
        <v>31</v>
      </c>
      <c r="O48" s="6" t="s">
        <v>272</v>
      </c>
      <c r="P48" s="6" t="s">
        <v>354</v>
      </c>
      <c r="Q48" s="6" t="s">
        <v>354</v>
      </c>
      <c r="R48" s="6" t="s">
        <v>272</v>
      </c>
      <c r="S48" s="6" t="s">
        <v>309</v>
      </c>
      <c r="T48" s="6" t="s">
        <v>276</v>
      </c>
      <c r="U48" s="6" t="s">
        <v>31</v>
      </c>
      <c r="V48" s="6" t="s">
        <v>31</v>
      </c>
      <c r="W48" s="6" t="s">
        <v>31</v>
      </c>
      <c r="X48" s="6" t="s">
        <v>31</v>
      </c>
      <c r="Y48" s="6" t="s">
        <v>31</v>
      </c>
      <c r="Z48" s="6" t="s">
        <v>277</v>
      </c>
      <c r="AA48" s="6" t="s">
        <v>31</v>
      </c>
      <c r="AB48" s="6" t="s">
        <v>31</v>
      </c>
    </row>
    <row r="49" spans="1:28" ht="64">
      <c r="A49" s="3" t="s">
        <v>169</v>
      </c>
      <c r="B49" s="2" t="s">
        <v>10</v>
      </c>
      <c r="C49" s="2"/>
      <c r="D49" s="2">
        <v>76669</v>
      </c>
      <c r="E49" s="2" t="s">
        <v>18</v>
      </c>
      <c r="F49" s="2" t="s">
        <v>125</v>
      </c>
      <c r="G49" s="5" t="s">
        <v>170</v>
      </c>
      <c r="H49" s="6" t="s">
        <v>168</v>
      </c>
      <c r="I49" s="5" t="s">
        <v>14</v>
      </c>
      <c r="J49" s="5" t="s">
        <v>12</v>
      </c>
      <c r="K49" s="6" t="s">
        <v>31</v>
      </c>
      <c r="L49" s="6" t="s">
        <v>31</v>
      </c>
      <c r="M49" s="6" t="s">
        <v>31</v>
      </c>
      <c r="N49" s="6" t="s">
        <v>31</v>
      </c>
      <c r="O49" s="6" t="s">
        <v>272</v>
      </c>
      <c r="P49" s="6" t="s">
        <v>355</v>
      </c>
      <c r="Q49" s="6" t="s">
        <v>356</v>
      </c>
      <c r="R49" s="6" t="s">
        <v>31</v>
      </c>
      <c r="S49" s="6" t="s">
        <v>331</v>
      </c>
      <c r="T49" s="6" t="s">
        <v>281</v>
      </c>
      <c r="U49" s="6" t="s">
        <v>286</v>
      </c>
      <c r="V49" s="6" t="s">
        <v>357</v>
      </c>
      <c r="W49" s="6" t="s">
        <v>309</v>
      </c>
      <c r="X49" s="6" t="s">
        <v>31</v>
      </c>
      <c r="Y49" s="6" t="s">
        <v>31</v>
      </c>
      <c r="Z49" s="6" t="s">
        <v>277</v>
      </c>
      <c r="AA49" s="6" t="s">
        <v>31</v>
      </c>
      <c r="AB49" s="6" t="s">
        <v>31</v>
      </c>
    </row>
    <row r="50" spans="1:28" ht="32">
      <c r="A50" s="3" t="s">
        <v>171</v>
      </c>
      <c r="B50" s="2" t="s">
        <v>10</v>
      </c>
      <c r="C50" s="2"/>
      <c r="D50" s="2">
        <v>73698</v>
      </c>
      <c r="E50" s="2" t="s">
        <v>18</v>
      </c>
      <c r="F50" s="2" t="s">
        <v>37</v>
      </c>
      <c r="G50" s="5" t="s">
        <v>172</v>
      </c>
      <c r="H50" s="6" t="s">
        <v>173</v>
      </c>
      <c r="I50" s="5" t="s">
        <v>14</v>
      </c>
      <c r="J50" s="5" t="s">
        <v>17</v>
      </c>
      <c r="K50" s="6" t="s">
        <v>31</v>
      </c>
      <c r="L50" s="6" t="s">
        <v>31</v>
      </c>
      <c r="M50" s="6" t="s">
        <v>31</v>
      </c>
      <c r="N50" s="6" t="s">
        <v>31</v>
      </c>
      <c r="O50" s="6" t="s">
        <v>272</v>
      </c>
      <c r="P50" s="6" t="s">
        <v>358</v>
      </c>
      <c r="Q50" s="6" t="s">
        <v>359</v>
      </c>
      <c r="R50" s="13" t="s">
        <v>272</v>
      </c>
      <c r="S50" s="13" t="s">
        <v>31</v>
      </c>
      <c r="T50" s="6" t="s">
        <v>283</v>
      </c>
      <c r="U50" s="6" t="s">
        <v>31</v>
      </c>
      <c r="V50" s="6" t="s">
        <v>31</v>
      </c>
      <c r="W50" s="6" t="s">
        <v>31</v>
      </c>
      <c r="X50" s="6" t="s">
        <v>31</v>
      </c>
      <c r="Y50" s="6" t="s">
        <v>31</v>
      </c>
      <c r="Z50" s="6" t="s">
        <v>277</v>
      </c>
      <c r="AA50" s="6" t="s">
        <v>31</v>
      </c>
      <c r="AB50" s="6" t="s">
        <v>31</v>
      </c>
    </row>
    <row r="51" spans="1:28" ht="16">
      <c r="A51" s="3" t="s">
        <v>174</v>
      </c>
      <c r="B51" s="2" t="s">
        <v>10</v>
      </c>
      <c r="C51" s="2"/>
      <c r="D51" s="2">
        <v>57948</v>
      </c>
      <c r="E51" s="2" t="s">
        <v>18</v>
      </c>
      <c r="F51" s="2" t="s">
        <v>175</v>
      </c>
      <c r="G51" s="5" t="s">
        <v>176</v>
      </c>
      <c r="H51" s="6" t="s">
        <v>173</v>
      </c>
      <c r="I51" s="5" t="s">
        <v>14</v>
      </c>
      <c r="J51" s="5" t="s">
        <v>17</v>
      </c>
      <c r="K51" s="6" t="s">
        <v>31</v>
      </c>
      <c r="L51" s="6" t="s">
        <v>31</v>
      </c>
      <c r="M51" s="6" t="s">
        <v>31</v>
      </c>
      <c r="N51" s="6" t="s">
        <v>31</v>
      </c>
      <c r="O51" s="13" t="s">
        <v>272</v>
      </c>
      <c r="P51" s="6" t="s">
        <v>31</v>
      </c>
      <c r="Q51" s="13" t="s">
        <v>176</v>
      </c>
      <c r="R51" s="6" t="s">
        <v>31</v>
      </c>
      <c r="S51" s="6" t="s">
        <v>31</v>
      </c>
      <c r="T51" s="13" t="s">
        <v>283</v>
      </c>
      <c r="U51" s="6" t="s">
        <v>31</v>
      </c>
      <c r="V51" s="6" t="s">
        <v>31</v>
      </c>
      <c r="W51" s="6" t="s">
        <v>31</v>
      </c>
      <c r="X51" s="6" t="s">
        <v>31</v>
      </c>
      <c r="Y51" s="6" t="s">
        <v>31</v>
      </c>
      <c r="Z51" s="6" t="s">
        <v>277</v>
      </c>
      <c r="AA51" s="6" t="s">
        <v>31</v>
      </c>
      <c r="AB51" s="6" t="s">
        <v>31</v>
      </c>
    </row>
    <row r="52" spans="1:28" ht="32">
      <c r="A52" s="3" t="s">
        <v>177</v>
      </c>
      <c r="B52" s="2" t="s">
        <v>10</v>
      </c>
      <c r="C52" s="2"/>
      <c r="D52" s="2">
        <v>70236</v>
      </c>
      <c r="E52" s="2" t="s">
        <v>18</v>
      </c>
      <c r="F52" s="2" t="s">
        <v>98</v>
      </c>
      <c r="G52" s="5" t="s">
        <v>178</v>
      </c>
      <c r="H52" s="6" t="s">
        <v>179</v>
      </c>
      <c r="I52" s="5" t="s">
        <v>14</v>
      </c>
      <c r="J52" s="5" t="s">
        <v>17</v>
      </c>
      <c r="K52" s="6" t="s">
        <v>31</v>
      </c>
      <c r="L52" s="6" t="s">
        <v>31</v>
      </c>
      <c r="M52" s="6" t="s">
        <v>31</v>
      </c>
      <c r="N52" s="6" t="s">
        <v>31</v>
      </c>
      <c r="O52" s="6" t="s">
        <v>272</v>
      </c>
      <c r="P52" s="6" t="s">
        <v>31</v>
      </c>
      <c r="Q52" s="6" t="s">
        <v>178</v>
      </c>
      <c r="R52" s="6" t="s">
        <v>31</v>
      </c>
      <c r="S52" s="6" t="s">
        <v>31</v>
      </c>
      <c r="T52" s="6" t="s">
        <v>283</v>
      </c>
      <c r="U52" s="6" t="s">
        <v>31</v>
      </c>
      <c r="V52" s="6" t="s">
        <v>31</v>
      </c>
      <c r="W52" s="6" t="s">
        <v>31</v>
      </c>
      <c r="X52" s="6" t="s">
        <v>31</v>
      </c>
      <c r="Y52" s="6" t="s">
        <v>31</v>
      </c>
      <c r="Z52" s="6" t="s">
        <v>277</v>
      </c>
      <c r="AA52" s="6" t="s">
        <v>31</v>
      </c>
      <c r="AB52" s="6" t="s">
        <v>31</v>
      </c>
    </row>
    <row r="53" spans="1:28" ht="16">
      <c r="A53" s="3" t="s">
        <v>180</v>
      </c>
      <c r="B53" s="2" t="s">
        <v>10</v>
      </c>
      <c r="C53" s="2"/>
      <c r="D53" s="2">
        <v>123735</v>
      </c>
      <c r="E53" s="2" t="s">
        <v>15</v>
      </c>
      <c r="F53" s="2" t="s">
        <v>161</v>
      </c>
      <c r="G53" s="5" t="s">
        <v>181</v>
      </c>
      <c r="H53" s="6" t="s">
        <v>179</v>
      </c>
      <c r="I53" s="5" t="s">
        <v>14</v>
      </c>
      <c r="J53" s="5" t="s">
        <v>17</v>
      </c>
      <c r="K53" s="6" t="s">
        <v>31</v>
      </c>
      <c r="L53" s="6" t="s">
        <v>31</v>
      </c>
      <c r="M53" s="6" t="s">
        <v>31</v>
      </c>
      <c r="N53" s="6" t="s">
        <v>31</v>
      </c>
      <c r="O53" s="13" t="s">
        <v>272</v>
      </c>
      <c r="P53" s="13" t="s">
        <v>360</v>
      </c>
      <c r="Q53" s="13" t="s">
        <v>360</v>
      </c>
      <c r="R53" s="6" t="s">
        <v>31</v>
      </c>
      <c r="S53" s="6" t="s">
        <v>31</v>
      </c>
      <c r="T53" s="6" t="s">
        <v>281</v>
      </c>
      <c r="U53" s="6" t="s">
        <v>31</v>
      </c>
      <c r="V53" s="6" t="s">
        <v>31</v>
      </c>
      <c r="W53" s="6" t="s">
        <v>31</v>
      </c>
      <c r="X53" s="6" t="s">
        <v>31</v>
      </c>
      <c r="Y53" s="6" t="s">
        <v>31</v>
      </c>
      <c r="Z53" s="6" t="s">
        <v>277</v>
      </c>
      <c r="AA53" s="6" t="s">
        <v>31</v>
      </c>
      <c r="AB53" s="6" t="s">
        <v>31</v>
      </c>
    </row>
    <row r="54" spans="1:28" ht="16">
      <c r="A54" s="3" t="s">
        <v>182</v>
      </c>
      <c r="B54" s="2" t="s">
        <v>10</v>
      </c>
      <c r="C54" s="2"/>
      <c r="D54" s="2">
        <v>101840</v>
      </c>
      <c r="E54" s="2" t="s">
        <v>15</v>
      </c>
      <c r="F54" s="2" t="s">
        <v>149</v>
      </c>
      <c r="G54" s="12" t="s">
        <v>183</v>
      </c>
      <c r="H54" s="6" t="s">
        <v>179</v>
      </c>
      <c r="I54" s="5" t="s">
        <v>14</v>
      </c>
      <c r="J54" s="5" t="s">
        <v>12</v>
      </c>
      <c r="K54" s="6" t="s">
        <v>31</v>
      </c>
      <c r="L54" s="6" t="s">
        <v>31</v>
      </c>
      <c r="M54" s="6" t="s">
        <v>31</v>
      </c>
      <c r="N54" s="6" t="s">
        <v>31</v>
      </c>
      <c r="O54" s="6" t="s">
        <v>31</v>
      </c>
      <c r="P54" s="6" t="s">
        <v>31</v>
      </c>
      <c r="Q54" s="6" t="s">
        <v>31</v>
      </c>
      <c r="R54" s="6" t="s">
        <v>31</v>
      </c>
      <c r="S54" s="6" t="s">
        <v>31</v>
      </c>
      <c r="T54" s="6" t="s">
        <v>31</v>
      </c>
      <c r="U54" s="6" t="s">
        <v>286</v>
      </c>
      <c r="V54" s="6" t="s">
        <v>361</v>
      </c>
      <c r="W54" s="6" t="s">
        <v>31</v>
      </c>
      <c r="X54" s="6" t="s">
        <v>31</v>
      </c>
      <c r="Y54" s="6" t="s">
        <v>31</v>
      </c>
      <c r="Z54" s="6" t="s">
        <v>277</v>
      </c>
      <c r="AA54" s="6" t="s">
        <v>31</v>
      </c>
      <c r="AB54" s="6" t="s">
        <v>31</v>
      </c>
    </row>
    <row r="55" spans="1:28" ht="16">
      <c r="A55" s="3" t="s">
        <v>184</v>
      </c>
      <c r="B55" s="2" t="s">
        <v>10</v>
      </c>
      <c r="C55" s="2"/>
      <c r="D55" s="2">
        <v>111187</v>
      </c>
      <c r="E55" s="2" t="s">
        <v>15</v>
      </c>
      <c r="F55" s="2" t="s">
        <v>185</v>
      </c>
      <c r="G55" s="5" t="s">
        <v>186</v>
      </c>
      <c r="H55" s="6" t="s">
        <v>187</v>
      </c>
      <c r="I55" s="5" t="s">
        <v>14</v>
      </c>
      <c r="J55" s="5" t="s">
        <v>17</v>
      </c>
      <c r="K55" s="6" t="s">
        <v>31</v>
      </c>
      <c r="L55" s="6" t="s">
        <v>31</v>
      </c>
      <c r="M55" s="6" t="s">
        <v>31</v>
      </c>
      <c r="N55" s="6" t="s">
        <v>31</v>
      </c>
      <c r="O55" s="6" t="s">
        <v>272</v>
      </c>
      <c r="P55" s="6" t="s">
        <v>31</v>
      </c>
      <c r="Q55" s="6" t="s">
        <v>186</v>
      </c>
      <c r="R55" s="13" t="s">
        <v>31</v>
      </c>
      <c r="S55" s="6" t="s">
        <v>31</v>
      </c>
      <c r="T55" s="6" t="s">
        <v>283</v>
      </c>
      <c r="U55" s="6" t="s">
        <v>31</v>
      </c>
      <c r="V55" s="6" t="s">
        <v>31</v>
      </c>
      <c r="W55" s="6" t="s">
        <v>31</v>
      </c>
      <c r="X55" s="6" t="s">
        <v>31</v>
      </c>
      <c r="Y55" s="6" t="s">
        <v>31</v>
      </c>
      <c r="Z55" s="6" t="s">
        <v>277</v>
      </c>
      <c r="AA55" s="6" t="s">
        <v>31</v>
      </c>
      <c r="AB55" s="6" t="s">
        <v>31</v>
      </c>
    </row>
    <row r="56" spans="1:28" ht="16">
      <c r="A56" s="3" t="s">
        <v>188</v>
      </c>
      <c r="B56" s="2" t="s">
        <v>10</v>
      </c>
      <c r="C56" s="2"/>
      <c r="D56" s="2">
        <v>77338</v>
      </c>
      <c r="E56" s="2" t="s">
        <v>18</v>
      </c>
      <c r="F56" s="2" t="s">
        <v>37</v>
      </c>
      <c r="G56" s="5" t="s">
        <v>189</v>
      </c>
      <c r="H56" s="6" t="s">
        <v>187</v>
      </c>
      <c r="I56" s="5" t="s">
        <v>14</v>
      </c>
      <c r="J56" s="5" t="s">
        <v>17</v>
      </c>
      <c r="K56" s="6" t="s">
        <v>31</v>
      </c>
      <c r="L56" s="6" t="s">
        <v>31</v>
      </c>
      <c r="M56" s="6" t="s">
        <v>31</v>
      </c>
      <c r="N56" s="6" t="s">
        <v>31</v>
      </c>
      <c r="O56" s="6" t="s">
        <v>31</v>
      </c>
      <c r="P56" s="6" t="s">
        <v>31</v>
      </c>
      <c r="Q56" s="6" t="s">
        <v>31</v>
      </c>
      <c r="R56" s="6" t="s">
        <v>31</v>
      </c>
      <c r="S56" s="6" t="s">
        <v>31</v>
      </c>
      <c r="T56" s="6" t="s">
        <v>31</v>
      </c>
      <c r="U56" s="6" t="s">
        <v>286</v>
      </c>
      <c r="V56" s="6" t="s">
        <v>362</v>
      </c>
      <c r="W56" s="6" t="s">
        <v>331</v>
      </c>
      <c r="X56" s="6" t="s">
        <v>31</v>
      </c>
      <c r="Y56" s="6" t="s">
        <v>31</v>
      </c>
      <c r="Z56" s="6" t="s">
        <v>277</v>
      </c>
      <c r="AA56" s="6" t="s">
        <v>31</v>
      </c>
      <c r="AB56" s="6" t="s">
        <v>31</v>
      </c>
    </row>
    <row r="57" spans="1:28" ht="16">
      <c r="A57" s="3" t="s">
        <v>190</v>
      </c>
      <c r="B57" s="2" t="s">
        <v>10</v>
      </c>
      <c r="C57" s="2"/>
      <c r="D57" s="2">
        <v>78132</v>
      </c>
      <c r="E57" s="2" t="s">
        <v>18</v>
      </c>
      <c r="F57" s="2" t="s">
        <v>149</v>
      </c>
      <c r="G57" s="5" t="s">
        <v>191</v>
      </c>
      <c r="H57" s="6" t="s">
        <v>192</v>
      </c>
      <c r="I57" s="5" t="s">
        <v>14</v>
      </c>
      <c r="J57" s="5" t="s">
        <v>17</v>
      </c>
      <c r="K57" s="6" t="s">
        <v>31</v>
      </c>
      <c r="L57" s="6" t="s">
        <v>31</v>
      </c>
      <c r="M57" s="6" t="s">
        <v>31</v>
      </c>
      <c r="N57" s="6" t="s">
        <v>31</v>
      </c>
      <c r="O57" s="6" t="s">
        <v>272</v>
      </c>
      <c r="P57" s="6" t="s">
        <v>363</v>
      </c>
      <c r="Q57" s="6" t="s">
        <v>364</v>
      </c>
      <c r="R57" s="6" t="s">
        <v>31</v>
      </c>
      <c r="S57" s="6" t="s">
        <v>309</v>
      </c>
      <c r="T57" s="6" t="s">
        <v>283</v>
      </c>
      <c r="U57" s="6" t="s">
        <v>31</v>
      </c>
      <c r="V57" s="6" t="s">
        <v>31</v>
      </c>
      <c r="W57" s="6" t="s">
        <v>31</v>
      </c>
      <c r="X57" s="6" t="s">
        <v>31</v>
      </c>
      <c r="Y57" s="6" t="s">
        <v>31</v>
      </c>
      <c r="Z57" s="6" t="s">
        <v>277</v>
      </c>
      <c r="AA57" s="6" t="s">
        <v>31</v>
      </c>
      <c r="AB57" s="6" t="s">
        <v>31</v>
      </c>
    </row>
    <row r="58" spans="1:28" ht="32">
      <c r="A58" s="3" t="s">
        <v>193</v>
      </c>
      <c r="B58" s="2" t="s">
        <v>10</v>
      </c>
      <c r="C58" s="2"/>
      <c r="D58" s="2">
        <v>60935</v>
      </c>
      <c r="E58" s="2" t="s">
        <v>18</v>
      </c>
      <c r="F58" s="2" t="s">
        <v>37</v>
      </c>
      <c r="G58" s="5" t="s">
        <v>194</v>
      </c>
      <c r="H58" s="6" t="s">
        <v>192</v>
      </c>
      <c r="I58" s="5" t="s">
        <v>14</v>
      </c>
      <c r="J58" s="5" t="s">
        <v>17</v>
      </c>
      <c r="K58" s="6" t="s">
        <v>31</v>
      </c>
      <c r="L58" s="6" t="s">
        <v>31</v>
      </c>
      <c r="M58" s="6" t="s">
        <v>31</v>
      </c>
      <c r="N58" s="6" t="s">
        <v>31</v>
      </c>
      <c r="O58" s="6" t="s">
        <v>272</v>
      </c>
      <c r="P58" s="13" t="s">
        <v>365</v>
      </c>
      <c r="Q58" s="13" t="s">
        <v>365</v>
      </c>
      <c r="R58" s="6" t="s">
        <v>31</v>
      </c>
      <c r="S58" s="6" t="s">
        <v>309</v>
      </c>
      <c r="T58" s="6" t="s">
        <v>276</v>
      </c>
      <c r="U58" s="6" t="s">
        <v>31</v>
      </c>
      <c r="V58" s="6" t="s">
        <v>31</v>
      </c>
      <c r="W58" s="6" t="s">
        <v>31</v>
      </c>
      <c r="X58" s="6" t="s">
        <v>31</v>
      </c>
      <c r="Y58" s="6" t="s">
        <v>31</v>
      </c>
      <c r="Z58" s="6" t="s">
        <v>277</v>
      </c>
      <c r="AA58" s="6" t="s">
        <v>31</v>
      </c>
      <c r="AB58" s="6" t="s">
        <v>31</v>
      </c>
    </row>
    <row r="59" spans="1:28" ht="32">
      <c r="A59" s="3" t="s">
        <v>195</v>
      </c>
      <c r="B59" s="2" t="s">
        <v>10</v>
      </c>
      <c r="C59" s="2"/>
      <c r="D59" s="2">
        <v>54730</v>
      </c>
      <c r="E59" s="2" t="s">
        <v>18</v>
      </c>
      <c r="F59" s="2" t="s">
        <v>196</v>
      </c>
      <c r="G59" s="5" t="s">
        <v>197</v>
      </c>
      <c r="H59" s="6" t="s">
        <v>198</v>
      </c>
      <c r="I59" s="5" t="s">
        <v>16</v>
      </c>
      <c r="J59" s="5" t="s">
        <v>12</v>
      </c>
      <c r="K59" s="6" t="s">
        <v>31</v>
      </c>
      <c r="L59" s="6" t="s">
        <v>31</v>
      </c>
      <c r="M59" s="6" t="s">
        <v>31</v>
      </c>
      <c r="N59" s="6" t="s">
        <v>31</v>
      </c>
      <c r="O59" s="6" t="s">
        <v>31</v>
      </c>
      <c r="P59" s="6" t="s">
        <v>31</v>
      </c>
      <c r="Q59" s="6" t="s">
        <v>31</v>
      </c>
      <c r="R59" s="6" t="s">
        <v>31</v>
      </c>
      <c r="S59" s="6" t="s">
        <v>31</v>
      </c>
      <c r="T59" s="6" t="s">
        <v>31</v>
      </c>
      <c r="U59" s="6" t="s">
        <v>286</v>
      </c>
      <c r="V59" s="6" t="s">
        <v>366</v>
      </c>
      <c r="W59" s="6" t="s">
        <v>309</v>
      </c>
      <c r="X59" s="6" t="s">
        <v>272</v>
      </c>
      <c r="Y59" s="6" t="s">
        <v>31</v>
      </c>
      <c r="Z59" s="6" t="s">
        <v>277</v>
      </c>
      <c r="AA59" s="6" t="s">
        <v>31</v>
      </c>
      <c r="AB59" s="6" t="s">
        <v>31</v>
      </c>
    </row>
    <row r="60" spans="1:28" ht="32">
      <c r="A60" s="3" t="s">
        <v>199</v>
      </c>
      <c r="B60" s="2" t="s">
        <v>10</v>
      </c>
      <c r="C60" s="2"/>
      <c r="D60" s="2">
        <v>115269</v>
      </c>
      <c r="E60" s="2" t="s">
        <v>15</v>
      </c>
      <c r="F60" s="2" t="s">
        <v>185</v>
      </c>
      <c r="G60" s="12" t="s">
        <v>200</v>
      </c>
      <c r="H60" s="6" t="s">
        <v>201</v>
      </c>
      <c r="I60" s="5" t="s">
        <v>14</v>
      </c>
      <c r="J60" s="5" t="s">
        <v>12</v>
      </c>
      <c r="K60" s="6" t="s">
        <v>272</v>
      </c>
      <c r="L60" s="13" t="s">
        <v>367</v>
      </c>
      <c r="M60" s="6" t="s">
        <v>272</v>
      </c>
      <c r="N60" s="6" t="s">
        <v>309</v>
      </c>
      <c r="O60" s="6" t="s">
        <v>31</v>
      </c>
      <c r="P60" s="6" t="s">
        <v>31</v>
      </c>
      <c r="Q60" s="6" t="s">
        <v>31</v>
      </c>
      <c r="R60" s="6" t="s">
        <v>31</v>
      </c>
      <c r="S60" s="6" t="s">
        <v>31</v>
      </c>
      <c r="T60" s="6" t="s">
        <v>31</v>
      </c>
      <c r="U60" s="6" t="s">
        <v>31</v>
      </c>
      <c r="V60" s="6" t="s">
        <v>31</v>
      </c>
      <c r="W60" s="6" t="s">
        <v>31</v>
      </c>
      <c r="X60" s="6" t="s">
        <v>31</v>
      </c>
      <c r="Y60" s="6" t="s">
        <v>31</v>
      </c>
      <c r="Z60" s="6" t="s">
        <v>277</v>
      </c>
      <c r="AA60" s="6" t="s">
        <v>31</v>
      </c>
      <c r="AB60" s="6" t="s">
        <v>31</v>
      </c>
    </row>
    <row r="61" spans="1:28" ht="32">
      <c r="A61" s="3" t="s">
        <v>202</v>
      </c>
      <c r="B61" s="2" t="s">
        <v>10</v>
      </c>
      <c r="C61" s="2"/>
      <c r="D61" s="2">
        <v>53382</v>
      </c>
      <c r="E61" s="2" t="s">
        <v>18</v>
      </c>
      <c r="F61" s="2" t="s">
        <v>86</v>
      </c>
      <c r="G61" s="5" t="s">
        <v>203</v>
      </c>
      <c r="H61" s="6" t="s">
        <v>201</v>
      </c>
      <c r="I61" s="5" t="s">
        <v>14</v>
      </c>
      <c r="J61" s="5" t="s">
        <v>12</v>
      </c>
      <c r="K61" s="6" t="s">
        <v>31</v>
      </c>
      <c r="L61" s="6" t="s">
        <v>31</v>
      </c>
      <c r="M61" s="6" t="s">
        <v>31</v>
      </c>
      <c r="N61" s="6" t="s">
        <v>31</v>
      </c>
      <c r="O61" s="6" t="s">
        <v>272</v>
      </c>
      <c r="P61" s="6" t="s">
        <v>31</v>
      </c>
      <c r="Q61" s="6" t="s">
        <v>368</v>
      </c>
      <c r="R61" s="6" t="s">
        <v>31</v>
      </c>
      <c r="S61" s="6" t="s">
        <v>31</v>
      </c>
      <c r="T61" s="6" t="s">
        <v>283</v>
      </c>
      <c r="U61" s="6" t="s">
        <v>286</v>
      </c>
      <c r="V61" s="6" t="s">
        <v>369</v>
      </c>
      <c r="W61" s="6" t="s">
        <v>309</v>
      </c>
      <c r="X61" s="6" t="s">
        <v>31</v>
      </c>
      <c r="Y61" s="6" t="s">
        <v>31</v>
      </c>
      <c r="Z61" s="6" t="s">
        <v>277</v>
      </c>
      <c r="AA61" s="6" t="s">
        <v>31</v>
      </c>
      <c r="AB61" s="6" t="s">
        <v>31</v>
      </c>
    </row>
    <row r="62" spans="1:28" ht="32">
      <c r="A62" s="3" t="s">
        <v>204</v>
      </c>
      <c r="B62" s="2" t="s">
        <v>10</v>
      </c>
      <c r="C62" s="2"/>
      <c r="D62" s="2">
        <v>50561</v>
      </c>
      <c r="E62" s="2" t="s">
        <v>18</v>
      </c>
      <c r="F62" s="2" t="s">
        <v>205</v>
      </c>
      <c r="G62" s="5" t="s">
        <v>206</v>
      </c>
      <c r="H62" s="6" t="s">
        <v>201</v>
      </c>
      <c r="I62" s="5" t="s">
        <v>14</v>
      </c>
      <c r="J62" s="5" t="s">
        <v>12</v>
      </c>
      <c r="K62" s="6" t="s">
        <v>31</v>
      </c>
      <c r="L62" s="6" t="s">
        <v>31</v>
      </c>
      <c r="M62" s="6" t="s">
        <v>31</v>
      </c>
      <c r="N62" s="6" t="s">
        <v>31</v>
      </c>
      <c r="O62" s="6" t="s">
        <v>272</v>
      </c>
      <c r="P62" s="13" t="s">
        <v>370</v>
      </c>
      <c r="Q62" s="13" t="s">
        <v>370</v>
      </c>
      <c r="R62" s="13" t="s">
        <v>272</v>
      </c>
      <c r="S62" s="6" t="s">
        <v>309</v>
      </c>
      <c r="T62" s="6" t="s">
        <v>283</v>
      </c>
      <c r="U62" s="6" t="s">
        <v>286</v>
      </c>
      <c r="V62" s="6" t="s">
        <v>371</v>
      </c>
      <c r="W62" s="6" t="s">
        <v>31</v>
      </c>
      <c r="X62" s="6" t="s">
        <v>31</v>
      </c>
      <c r="Y62" s="6" t="s">
        <v>31</v>
      </c>
      <c r="Z62" s="6" t="s">
        <v>277</v>
      </c>
      <c r="AA62" s="6" t="s">
        <v>31</v>
      </c>
      <c r="AB62" s="6" t="s">
        <v>31</v>
      </c>
    </row>
    <row r="63" spans="1:28" ht="32">
      <c r="A63" s="3" t="s">
        <v>207</v>
      </c>
      <c r="B63" s="2" t="s">
        <v>10</v>
      </c>
      <c r="C63" s="2"/>
      <c r="D63" s="2">
        <v>61779</v>
      </c>
      <c r="E63" s="2" t="s">
        <v>18</v>
      </c>
      <c r="F63" s="2" t="s">
        <v>72</v>
      </c>
      <c r="G63" s="5" t="s">
        <v>208</v>
      </c>
      <c r="H63" s="6" t="s">
        <v>209</v>
      </c>
      <c r="I63" s="5" t="s">
        <v>14</v>
      </c>
      <c r="J63" s="5" t="s">
        <v>17</v>
      </c>
      <c r="K63" s="6" t="s">
        <v>31</v>
      </c>
      <c r="L63" s="6" t="s">
        <v>31</v>
      </c>
      <c r="M63" s="6" t="s">
        <v>31</v>
      </c>
      <c r="N63" s="6" t="s">
        <v>31</v>
      </c>
      <c r="O63" s="6" t="s">
        <v>272</v>
      </c>
      <c r="P63" s="13" t="s">
        <v>372</v>
      </c>
      <c r="Q63" s="13" t="s">
        <v>372</v>
      </c>
      <c r="R63" s="13" t="s">
        <v>272</v>
      </c>
      <c r="S63" s="6" t="s">
        <v>309</v>
      </c>
      <c r="T63" s="6" t="s">
        <v>276</v>
      </c>
      <c r="U63" s="6" t="s">
        <v>31</v>
      </c>
      <c r="V63" s="6" t="s">
        <v>404</v>
      </c>
      <c r="W63" s="6" t="s">
        <v>31</v>
      </c>
      <c r="X63" s="6" t="s">
        <v>31</v>
      </c>
      <c r="Y63" s="6" t="s">
        <v>31</v>
      </c>
      <c r="Z63" s="6" t="s">
        <v>277</v>
      </c>
      <c r="AA63" s="6" t="s">
        <v>31</v>
      </c>
      <c r="AB63" s="6" t="s">
        <v>31</v>
      </c>
    </row>
    <row r="64" spans="1:28" ht="64">
      <c r="A64" s="3" t="s">
        <v>210</v>
      </c>
      <c r="B64" s="2" t="s">
        <v>10</v>
      </c>
      <c r="C64" s="2"/>
      <c r="D64" s="2">
        <v>173240</v>
      </c>
      <c r="E64" s="2" t="s">
        <v>15</v>
      </c>
      <c r="F64" s="2" t="s">
        <v>137</v>
      </c>
      <c r="G64" s="5" t="s">
        <v>211</v>
      </c>
      <c r="H64" s="6" t="s">
        <v>209</v>
      </c>
      <c r="I64" s="5" t="s">
        <v>14</v>
      </c>
      <c r="J64" s="5" t="s">
        <v>12</v>
      </c>
      <c r="K64" s="6" t="s">
        <v>31</v>
      </c>
      <c r="L64" s="6" t="s">
        <v>31</v>
      </c>
      <c r="M64" s="6" t="s">
        <v>31</v>
      </c>
      <c r="N64" s="6" t="s">
        <v>31</v>
      </c>
      <c r="O64" s="6" t="s">
        <v>272</v>
      </c>
      <c r="P64" s="6" t="s">
        <v>31</v>
      </c>
      <c r="Q64" s="6" t="s">
        <v>373</v>
      </c>
      <c r="R64" s="6" t="s">
        <v>31</v>
      </c>
      <c r="S64" s="6" t="s">
        <v>31</v>
      </c>
      <c r="T64" s="6" t="s">
        <v>283</v>
      </c>
      <c r="U64" s="6" t="s">
        <v>286</v>
      </c>
      <c r="V64" s="6" t="s">
        <v>374</v>
      </c>
      <c r="W64" s="6" t="s">
        <v>309</v>
      </c>
      <c r="X64" s="13" t="s">
        <v>272</v>
      </c>
      <c r="Y64" s="6" t="s">
        <v>31</v>
      </c>
      <c r="Z64" s="6" t="s">
        <v>277</v>
      </c>
      <c r="AA64" s="6" t="s">
        <v>31</v>
      </c>
      <c r="AB64" s="6" t="s">
        <v>31</v>
      </c>
    </row>
    <row r="65" spans="1:28" ht="32">
      <c r="A65" s="3" t="s">
        <v>212</v>
      </c>
      <c r="B65" s="2" t="s">
        <v>10</v>
      </c>
      <c r="C65" s="2"/>
      <c r="D65" s="2">
        <v>85847</v>
      </c>
      <c r="E65" s="2" t="s">
        <v>18</v>
      </c>
      <c r="F65" s="2" t="s">
        <v>118</v>
      </c>
      <c r="G65" s="5" t="s">
        <v>213</v>
      </c>
      <c r="H65" s="6" t="s">
        <v>214</v>
      </c>
      <c r="I65" s="5" t="s">
        <v>16</v>
      </c>
      <c r="J65" s="5" t="s">
        <v>17</v>
      </c>
      <c r="K65" s="6" t="s">
        <v>31</v>
      </c>
      <c r="L65" s="6" t="s">
        <v>31</v>
      </c>
      <c r="M65" s="6" t="s">
        <v>31</v>
      </c>
      <c r="N65" s="6" t="s">
        <v>31</v>
      </c>
      <c r="O65" s="6" t="s">
        <v>272</v>
      </c>
      <c r="P65" s="6" t="s">
        <v>375</v>
      </c>
      <c r="Q65" s="6" t="s">
        <v>376</v>
      </c>
      <c r="R65" s="6" t="s">
        <v>31</v>
      </c>
      <c r="S65" s="6" t="s">
        <v>309</v>
      </c>
      <c r="T65" s="6" t="s">
        <v>276</v>
      </c>
      <c r="U65" s="6" t="s">
        <v>31</v>
      </c>
      <c r="V65" s="6" t="s">
        <v>31</v>
      </c>
      <c r="W65" s="6" t="s">
        <v>31</v>
      </c>
      <c r="X65" s="6" t="s">
        <v>31</v>
      </c>
      <c r="Y65" s="6" t="s">
        <v>31</v>
      </c>
      <c r="Z65" s="6" t="s">
        <v>277</v>
      </c>
      <c r="AA65" s="6" t="s">
        <v>31</v>
      </c>
      <c r="AB65" s="6" t="s">
        <v>31</v>
      </c>
    </row>
    <row r="66" spans="1:28" ht="32">
      <c r="A66" s="3" t="s">
        <v>215</v>
      </c>
      <c r="B66" s="2" t="s">
        <v>10</v>
      </c>
      <c r="C66" s="2"/>
      <c r="D66" s="2">
        <v>38584</v>
      </c>
      <c r="E66" s="2" t="s">
        <v>13</v>
      </c>
      <c r="F66" s="2" t="s">
        <v>216</v>
      </c>
      <c r="G66" s="5" t="s">
        <v>217</v>
      </c>
      <c r="H66" s="6" t="s">
        <v>214</v>
      </c>
      <c r="I66" s="5" t="s">
        <v>16</v>
      </c>
      <c r="J66" s="5" t="s">
        <v>17</v>
      </c>
      <c r="K66" s="6" t="s">
        <v>31</v>
      </c>
      <c r="L66" s="6" t="s">
        <v>31</v>
      </c>
      <c r="M66" s="6" t="s">
        <v>31</v>
      </c>
      <c r="N66" s="6" t="s">
        <v>31</v>
      </c>
      <c r="O66" s="6" t="s">
        <v>272</v>
      </c>
      <c r="P66" s="6" t="s">
        <v>305</v>
      </c>
      <c r="Q66" s="6" t="s">
        <v>377</v>
      </c>
      <c r="R66" s="6" t="s">
        <v>31</v>
      </c>
      <c r="S66" s="6" t="s">
        <v>31</v>
      </c>
      <c r="T66" s="6" t="s">
        <v>283</v>
      </c>
      <c r="U66" s="6" t="s">
        <v>31</v>
      </c>
      <c r="V66" s="6" t="s">
        <v>31</v>
      </c>
      <c r="W66" s="6" t="s">
        <v>31</v>
      </c>
      <c r="X66" s="6" t="s">
        <v>31</v>
      </c>
      <c r="Y66" s="6" t="s">
        <v>31</v>
      </c>
      <c r="Z66" s="6" t="s">
        <v>277</v>
      </c>
      <c r="AA66" s="6" t="s">
        <v>31</v>
      </c>
      <c r="AB66" s="6" t="s">
        <v>31</v>
      </c>
    </row>
    <row r="67" spans="1:28" ht="16">
      <c r="A67" s="3" t="s">
        <v>218</v>
      </c>
      <c r="B67" s="2" t="s">
        <v>10</v>
      </c>
      <c r="C67" s="2"/>
      <c r="D67" s="2">
        <v>56517</v>
      </c>
      <c r="E67" s="2" t="s">
        <v>18</v>
      </c>
      <c r="F67" s="2" t="s">
        <v>137</v>
      </c>
      <c r="G67" s="5" t="s">
        <v>219</v>
      </c>
      <c r="H67" s="6" t="s">
        <v>220</v>
      </c>
      <c r="I67" s="5" t="s">
        <v>16</v>
      </c>
      <c r="J67" s="5" t="s">
        <v>12</v>
      </c>
      <c r="K67" s="6" t="s">
        <v>31</v>
      </c>
      <c r="L67" s="6" t="s">
        <v>31</v>
      </c>
      <c r="M67" s="6" t="s">
        <v>31</v>
      </c>
      <c r="N67" s="6" t="s">
        <v>31</v>
      </c>
      <c r="O67" s="6" t="s">
        <v>272</v>
      </c>
      <c r="P67" s="6" t="s">
        <v>378</v>
      </c>
      <c r="Q67" s="6" t="s">
        <v>379</v>
      </c>
      <c r="R67" s="6" t="s">
        <v>31</v>
      </c>
      <c r="S67" s="6" t="s">
        <v>309</v>
      </c>
      <c r="T67" s="6" t="s">
        <v>276</v>
      </c>
      <c r="U67" s="6" t="s">
        <v>31</v>
      </c>
      <c r="V67" s="6" t="s">
        <v>31</v>
      </c>
      <c r="W67" s="6" t="s">
        <v>31</v>
      </c>
      <c r="X67" s="6" t="s">
        <v>31</v>
      </c>
      <c r="Y67" s="6" t="s">
        <v>31</v>
      </c>
      <c r="Z67" s="6" t="s">
        <v>277</v>
      </c>
      <c r="AA67" s="6" t="s">
        <v>31</v>
      </c>
      <c r="AB67" s="6" t="s">
        <v>31</v>
      </c>
    </row>
    <row r="68" spans="1:28" ht="32">
      <c r="A68" s="3" t="s">
        <v>221</v>
      </c>
      <c r="B68" s="2" t="s">
        <v>10</v>
      </c>
      <c r="C68" s="2">
        <v>322</v>
      </c>
      <c r="D68" s="2">
        <v>53880</v>
      </c>
      <c r="E68" s="2" t="s">
        <v>18</v>
      </c>
      <c r="F68" s="2" t="s">
        <v>222</v>
      </c>
      <c r="G68" s="5" t="s">
        <v>223</v>
      </c>
      <c r="H68" s="6" t="s">
        <v>220</v>
      </c>
      <c r="I68" s="5" t="s">
        <v>16</v>
      </c>
      <c r="J68" s="5" t="s">
        <v>12</v>
      </c>
      <c r="K68" s="6" t="s">
        <v>31</v>
      </c>
      <c r="L68" s="6" t="s">
        <v>31</v>
      </c>
      <c r="M68" s="6" t="s">
        <v>31</v>
      </c>
      <c r="N68" s="6" t="s">
        <v>31</v>
      </c>
      <c r="O68" s="6" t="s">
        <v>272</v>
      </c>
      <c r="P68" s="6" t="s">
        <v>380</v>
      </c>
      <c r="Q68" s="6" t="s">
        <v>380</v>
      </c>
      <c r="R68" s="6" t="s">
        <v>31</v>
      </c>
      <c r="S68" s="6" t="s">
        <v>309</v>
      </c>
      <c r="T68" s="6" t="s">
        <v>283</v>
      </c>
      <c r="U68" s="6" t="s">
        <v>286</v>
      </c>
      <c r="V68" s="6" t="s">
        <v>381</v>
      </c>
      <c r="W68" s="6" t="s">
        <v>309</v>
      </c>
      <c r="X68" s="6" t="s">
        <v>31</v>
      </c>
      <c r="Y68" s="6" t="s">
        <v>31</v>
      </c>
      <c r="Z68" s="6" t="s">
        <v>277</v>
      </c>
      <c r="AA68" s="6" t="s">
        <v>31</v>
      </c>
      <c r="AB68" s="6" t="s">
        <v>31</v>
      </c>
    </row>
    <row r="69" spans="1:28" ht="48">
      <c r="A69" s="3" t="s">
        <v>224</v>
      </c>
      <c r="B69" s="2" t="s">
        <v>10</v>
      </c>
      <c r="C69" s="2"/>
      <c r="D69" s="2">
        <v>36880</v>
      </c>
      <c r="E69" s="2" t="s">
        <v>13</v>
      </c>
      <c r="F69" s="2" t="s">
        <v>19</v>
      </c>
      <c r="G69" s="5" t="s">
        <v>225</v>
      </c>
      <c r="H69" s="6" t="s">
        <v>226</v>
      </c>
      <c r="I69" s="5" t="s">
        <v>16</v>
      </c>
      <c r="J69" s="5" t="s">
        <v>17</v>
      </c>
      <c r="K69" s="6" t="s">
        <v>31</v>
      </c>
      <c r="L69" s="6" t="s">
        <v>31</v>
      </c>
      <c r="M69" s="6" t="s">
        <v>31</v>
      </c>
      <c r="N69" s="6" t="s">
        <v>31</v>
      </c>
      <c r="O69" s="6" t="s">
        <v>272</v>
      </c>
      <c r="P69" s="6" t="s">
        <v>382</v>
      </c>
      <c r="Q69" s="6" t="s">
        <v>383</v>
      </c>
      <c r="R69" s="6" t="s">
        <v>31</v>
      </c>
      <c r="S69" s="6" t="s">
        <v>31</v>
      </c>
      <c r="T69" s="6" t="s">
        <v>276</v>
      </c>
      <c r="U69" s="6" t="s">
        <v>31</v>
      </c>
      <c r="V69" s="6" t="s">
        <v>31</v>
      </c>
      <c r="W69" s="6" t="s">
        <v>31</v>
      </c>
      <c r="X69" s="6" t="s">
        <v>31</v>
      </c>
      <c r="Y69" s="6" t="s">
        <v>31</v>
      </c>
      <c r="Z69" s="6" t="s">
        <v>277</v>
      </c>
      <c r="AA69" s="6" t="s">
        <v>31</v>
      </c>
      <c r="AB69" s="6" t="s">
        <v>31</v>
      </c>
    </row>
    <row r="70" spans="1:28" ht="32">
      <c r="A70" s="3" t="s">
        <v>227</v>
      </c>
      <c r="B70" s="2" t="s">
        <v>10</v>
      </c>
      <c r="C70" s="2"/>
      <c r="D70" s="2">
        <v>181506</v>
      </c>
      <c r="E70" s="2" t="s">
        <v>15</v>
      </c>
      <c r="F70" s="2" t="s">
        <v>228</v>
      </c>
      <c r="G70" s="5" t="s">
        <v>229</v>
      </c>
      <c r="H70" s="6" t="s">
        <v>230</v>
      </c>
      <c r="I70" s="5" t="s">
        <v>14</v>
      </c>
      <c r="J70" s="5" t="s">
        <v>17</v>
      </c>
      <c r="K70" s="6" t="s">
        <v>272</v>
      </c>
      <c r="L70" s="6" t="s">
        <v>384</v>
      </c>
      <c r="M70" s="13" t="s">
        <v>272</v>
      </c>
      <c r="N70" s="6" t="s">
        <v>309</v>
      </c>
      <c r="O70" s="6" t="s">
        <v>272</v>
      </c>
      <c r="P70" s="6" t="s">
        <v>31</v>
      </c>
      <c r="Q70" s="6" t="s">
        <v>385</v>
      </c>
      <c r="R70" s="6" t="s">
        <v>31</v>
      </c>
      <c r="S70" s="6" t="s">
        <v>31</v>
      </c>
      <c r="T70" s="6" t="s">
        <v>283</v>
      </c>
      <c r="U70" s="6" t="s">
        <v>31</v>
      </c>
      <c r="V70" s="6" t="s">
        <v>31</v>
      </c>
      <c r="W70" s="6" t="s">
        <v>31</v>
      </c>
      <c r="X70" s="6" t="s">
        <v>31</v>
      </c>
      <c r="Y70" s="6" t="s">
        <v>31</v>
      </c>
      <c r="Z70" s="6" t="s">
        <v>277</v>
      </c>
      <c r="AA70" s="6" t="s">
        <v>31</v>
      </c>
      <c r="AB70" s="6" t="s">
        <v>31</v>
      </c>
    </row>
    <row r="71" spans="1:28" ht="16">
      <c r="A71" s="3" t="s">
        <v>231</v>
      </c>
      <c r="B71" s="2" t="s">
        <v>10</v>
      </c>
      <c r="C71" s="2"/>
      <c r="D71" s="2">
        <v>101840</v>
      </c>
      <c r="E71" s="2" t="s">
        <v>15</v>
      </c>
      <c r="F71" s="2" t="s">
        <v>232</v>
      </c>
      <c r="G71" s="5" t="s">
        <v>233</v>
      </c>
      <c r="H71" s="6" t="s">
        <v>234</v>
      </c>
      <c r="I71" s="5" t="s">
        <v>16</v>
      </c>
      <c r="J71" s="5" t="s">
        <v>17</v>
      </c>
      <c r="K71" s="6" t="s">
        <v>31</v>
      </c>
      <c r="L71" s="6" t="s">
        <v>31</v>
      </c>
      <c r="M71" s="6" t="s">
        <v>31</v>
      </c>
      <c r="N71" s="6" t="s">
        <v>31</v>
      </c>
      <c r="O71" s="6" t="s">
        <v>272</v>
      </c>
      <c r="P71" s="6" t="s">
        <v>31</v>
      </c>
      <c r="Q71" s="6" t="s">
        <v>233</v>
      </c>
      <c r="R71" s="6" t="s">
        <v>31</v>
      </c>
      <c r="S71" s="6" t="s">
        <v>31</v>
      </c>
      <c r="T71" s="6" t="s">
        <v>276</v>
      </c>
      <c r="U71" s="6" t="s">
        <v>31</v>
      </c>
      <c r="V71" s="6" t="s">
        <v>31</v>
      </c>
      <c r="W71" s="6" t="s">
        <v>31</v>
      </c>
      <c r="X71" s="6" t="s">
        <v>31</v>
      </c>
      <c r="Y71" s="6" t="s">
        <v>31</v>
      </c>
      <c r="Z71" s="6" t="s">
        <v>277</v>
      </c>
      <c r="AA71" s="6" t="s">
        <v>31</v>
      </c>
      <c r="AB71" s="6" t="s">
        <v>31</v>
      </c>
    </row>
    <row r="72" spans="1:28" ht="32">
      <c r="A72" s="3" t="s">
        <v>235</v>
      </c>
      <c r="B72" s="2" t="s">
        <v>10</v>
      </c>
      <c r="C72" s="2"/>
      <c r="D72" s="2">
        <v>88165</v>
      </c>
      <c r="E72" s="2" t="s">
        <v>18</v>
      </c>
      <c r="F72" s="2" t="s">
        <v>137</v>
      </c>
      <c r="G72" s="5" t="s">
        <v>236</v>
      </c>
      <c r="H72" s="6" t="s">
        <v>234</v>
      </c>
      <c r="I72" s="5" t="s">
        <v>16</v>
      </c>
      <c r="J72" s="5" t="s">
        <v>17</v>
      </c>
      <c r="K72" s="6" t="s">
        <v>31</v>
      </c>
      <c r="L72" s="6" t="s">
        <v>31</v>
      </c>
      <c r="M72" s="6" t="s">
        <v>31</v>
      </c>
      <c r="N72" s="6" t="s">
        <v>31</v>
      </c>
      <c r="O72" s="6" t="s">
        <v>31</v>
      </c>
      <c r="P72" s="6" t="s">
        <v>31</v>
      </c>
      <c r="Q72" s="6" t="s">
        <v>31</v>
      </c>
      <c r="R72" s="6" t="s">
        <v>31</v>
      </c>
      <c r="S72" s="6" t="s">
        <v>31</v>
      </c>
      <c r="T72" s="6" t="s">
        <v>31</v>
      </c>
      <c r="U72" s="6" t="s">
        <v>286</v>
      </c>
      <c r="V72" s="6" t="s">
        <v>303</v>
      </c>
      <c r="W72" s="6" t="s">
        <v>309</v>
      </c>
      <c r="X72" s="6" t="s">
        <v>272</v>
      </c>
      <c r="Y72" s="6" t="s">
        <v>31</v>
      </c>
      <c r="Z72" s="6" t="s">
        <v>277</v>
      </c>
      <c r="AA72" s="6" t="s">
        <v>31</v>
      </c>
      <c r="AB72" s="6" t="s">
        <v>31</v>
      </c>
    </row>
    <row r="73" spans="1:28" ht="64">
      <c r="A73" s="3" t="s">
        <v>237</v>
      </c>
      <c r="B73" s="2" t="s">
        <v>10</v>
      </c>
      <c r="C73" s="2"/>
      <c r="D73" s="2">
        <v>89027</v>
      </c>
      <c r="E73" s="2" t="s">
        <v>18</v>
      </c>
      <c r="F73" s="2" t="s">
        <v>238</v>
      </c>
      <c r="G73" s="12" t="s">
        <v>239</v>
      </c>
      <c r="H73" s="6" t="s">
        <v>234</v>
      </c>
      <c r="I73" s="5" t="s">
        <v>16</v>
      </c>
      <c r="J73" s="5" t="s">
        <v>17</v>
      </c>
      <c r="K73" s="6" t="s">
        <v>272</v>
      </c>
      <c r="L73" s="6" t="s">
        <v>386</v>
      </c>
      <c r="M73" s="6" t="s">
        <v>31</v>
      </c>
      <c r="N73" s="6" t="s">
        <v>31</v>
      </c>
      <c r="O73" s="6" t="s">
        <v>272</v>
      </c>
      <c r="P73" s="13" t="s">
        <v>387</v>
      </c>
      <c r="Q73" s="13" t="s">
        <v>387</v>
      </c>
      <c r="R73" s="13" t="s">
        <v>272</v>
      </c>
      <c r="S73" s="6" t="s">
        <v>309</v>
      </c>
      <c r="T73" s="6" t="s">
        <v>283</v>
      </c>
      <c r="U73" s="6" t="s">
        <v>286</v>
      </c>
      <c r="V73" s="6" t="s">
        <v>388</v>
      </c>
      <c r="W73" s="6" t="s">
        <v>309</v>
      </c>
      <c r="X73" s="6" t="s">
        <v>272</v>
      </c>
      <c r="Y73" s="6" t="s">
        <v>31</v>
      </c>
      <c r="Z73" s="6" t="s">
        <v>277</v>
      </c>
      <c r="AA73" s="6" t="s">
        <v>31</v>
      </c>
      <c r="AB73" s="6" t="s">
        <v>31</v>
      </c>
    </row>
    <row r="74" spans="1:28" ht="16">
      <c r="A74" s="3" t="s">
        <v>240</v>
      </c>
      <c r="B74" s="2" t="s">
        <v>10</v>
      </c>
      <c r="C74" s="2"/>
      <c r="D74" s="2">
        <v>15058</v>
      </c>
      <c r="E74" s="2" t="s">
        <v>13</v>
      </c>
      <c r="F74" s="2" t="s">
        <v>75</v>
      </c>
      <c r="G74" s="5" t="s">
        <v>241</v>
      </c>
      <c r="H74" s="6" t="s">
        <v>242</v>
      </c>
      <c r="I74" s="5" t="s">
        <v>16</v>
      </c>
      <c r="J74" s="5" t="s">
        <v>12</v>
      </c>
      <c r="K74" s="6" t="s">
        <v>31</v>
      </c>
      <c r="L74" s="6" t="s">
        <v>31</v>
      </c>
      <c r="M74" s="6" t="s">
        <v>31</v>
      </c>
      <c r="N74" s="6" t="s">
        <v>31</v>
      </c>
      <c r="O74" s="6" t="s">
        <v>272</v>
      </c>
      <c r="P74" s="6" t="s">
        <v>31</v>
      </c>
      <c r="Q74" s="6" t="s">
        <v>241</v>
      </c>
      <c r="R74" s="6" t="s">
        <v>31</v>
      </c>
      <c r="S74" s="6" t="s">
        <v>31</v>
      </c>
      <c r="T74" s="6" t="s">
        <v>283</v>
      </c>
      <c r="U74" s="6" t="s">
        <v>31</v>
      </c>
      <c r="V74" s="6" t="s">
        <v>31</v>
      </c>
      <c r="W74" s="6" t="s">
        <v>31</v>
      </c>
      <c r="X74" s="6" t="s">
        <v>31</v>
      </c>
      <c r="Y74" s="6" t="s">
        <v>31</v>
      </c>
      <c r="Z74" s="6" t="s">
        <v>277</v>
      </c>
      <c r="AA74" s="6" t="s">
        <v>31</v>
      </c>
      <c r="AB74" s="6" t="s">
        <v>31</v>
      </c>
    </row>
    <row r="75" spans="1:28" ht="16">
      <c r="A75" s="3" t="s">
        <v>243</v>
      </c>
      <c r="B75" s="2" t="s">
        <v>10</v>
      </c>
      <c r="C75" s="2"/>
      <c r="D75" s="2">
        <v>65549</v>
      </c>
      <c r="E75" s="2" t="s">
        <v>18</v>
      </c>
      <c r="F75" s="2" t="s">
        <v>244</v>
      </c>
      <c r="G75" s="5" t="s">
        <v>245</v>
      </c>
      <c r="H75" s="6" t="s">
        <v>246</v>
      </c>
      <c r="I75" s="5" t="s">
        <v>16</v>
      </c>
      <c r="J75" s="5" t="s">
        <v>12</v>
      </c>
      <c r="K75" s="6" t="s">
        <v>31</v>
      </c>
      <c r="L75" s="6" t="s">
        <v>31</v>
      </c>
      <c r="M75" s="6" t="s">
        <v>31</v>
      </c>
      <c r="N75" s="6" t="s">
        <v>31</v>
      </c>
      <c r="O75" s="6" t="s">
        <v>272</v>
      </c>
      <c r="P75" s="6" t="s">
        <v>31</v>
      </c>
      <c r="Q75" s="6" t="s">
        <v>245</v>
      </c>
      <c r="R75" s="6" t="s">
        <v>31</v>
      </c>
      <c r="S75" s="6" t="s">
        <v>31</v>
      </c>
      <c r="T75" s="6" t="s">
        <v>276</v>
      </c>
      <c r="U75" s="6" t="s">
        <v>31</v>
      </c>
      <c r="V75" s="6" t="s">
        <v>31</v>
      </c>
      <c r="W75" s="6" t="s">
        <v>31</v>
      </c>
      <c r="X75" s="6" t="s">
        <v>31</v>
      </c>
      <c r="Y75" s="6" t="s">
        <v>31</v>
      </c>
      <c r="Z75" s="6" t="s">
        <v>277</v>
      </c>
      <c r="AA75" s="6" t="s">
        <v>31</v>
      </c>
      <c r="AB75" s="6" t="s">
        <v>31</v>
      </c>
    </row>
    <row r="76" spans="1:28" ht="32">
      <c r="A76" s="3" t="s">
        <v>247</v>
      </c>
      <c r="B76" s="2" t="s">
        <v>10</v>
      </c>
      <c r="C76" s="2"/>
      <c r="D76" s="2">
        <v>52092</v>
      </c>
      <c r="E76" s="2" t="s">
        <v>18</v>
      </c>
      <c r="F76" s="2" t="s">
        <v>98</v>
      </c>
      <c r="G76" s="5" t="s">
        <v>248</v>
      </c>
      <c r="H76" s="6" t="s">
        <v>249</v>
      </c>
      <c r="I76" s="5" t="s">
        <v>16</v>
      </c>
      <c r="J76" s="5" t="s">
        <v>12</v>
      </c>
      <c r="K76" s="6" t="s">
        <v>272</v>
      </c>
      <c r="L76" s="6" t="s">
        <v>389</v>
      </c>
      <c r="M76" s="6" t="s">
        <v>272</v>
      </c>
      <c r="N76" s="6" t="s">
        <v>309</v>
      </c>
      <c r="O76" s="6" t="s">
        <v>31</v>
      </c>
      <c r="P76" s="6" t="s">
        <v>31</v>
      </c>
      <c r="Q76" s="6" t="s">
        <v>31</v>
      </c>
      <c r="R76" s="6" t="s">
        <v>31</v>
      </c>
      <c r="S76" s="6" t="s">
        <v>31</v>
      </c>
      <c r="T76" s="6" t="s">
        <v>31</v>
      </c>
      <c r="U76" s="6" t="s">
        <v>31</v>
      </c>
      <c r="V76" s="6" t="s">
        <v>31</v>
      </c>
      <c r="W76" s="6" t="s">
        <v>31</v>
      </c>
      <c r="X76" s="6" t="s">
        <v>31</v>
      </c>
      <c r="Y76" s="6" t="s">
        <v>31</v>
      </c>
      <c r="Z76" s="6" t="s">
        <v>277</v>
      </c>
      <c r="AA76" s="6" t="s">
        <v>31</v>
      </c>
      <c r="AB76" s="6" t="s">
        <v>31</v>
      </c>
    </row>
    <row r="77" spans="1:28" ht="32">
      <c r="A77" s="3" t="s">
        <v>250</v>
      </c>
      <c r="B77" s="2" t="s">
        <v>10</v>
      </c>
      <c r="C77" s="2"/>
      <c r="D77" s="2">
        <v>52128</v>
      </c>
      <c r="E77" s="2" t="s">
        <v>18</v>
      </c>
      <c r="F77" s="2" t="s">
        <v>216</v>
      </c>
      <c r="G77" s="5" t="s">
        <v>251</v>
      </c>
      <c r="H77" s="6" t="s">
        <v>249</v>
      </c>
      <c r="I77" s="5" t="s">
        <v>16</v>
      </c>
      <c r="J77" s="5" t="s">
        <v>12</v>
      </c>
      <c r="K77" s="6" t="s">
        <v>272</v>
      </c>
      <c r="L77" s="6" t="s">
        <v>389</v>
      </c>
      <c r="M77" s="6" t="s">
        <v>272</v>
      </c>
      <c r="N77" s="6" t="s">
        <v>309</v>
      </c>
      <c r="O77" s="6" t="s">
        <v>31</v>
      </c>
      <c r="P77" s="6" t="s">
        <v>31</v>
      </c>
      <c r="Q77" s="6" t="s">
        <v>31</v>
      </c>
      <c r="R77" s="6" t="s">
        <v>31</v>
      </c>
      <c r="S77" s="6" t="s">
        <v>31</v>
      </c>
      <c r="T77" s="6" t="s">
        <v>31</v>
      </c>
      <c r="U77" s="6" t="s">
        <v>31</v>
      </c>
      <c r="V77" s="6" t="s">
        <v>31</v>
      </c>
      <c r="W77" s="6" t="s">
        <v>31</v>
      </c>
      <c r="X77" s="6" t="s">
        <v>31</v>
      </c>
      <c r="Y77" s="6" t="s">
        <v>31</v>
      </c>
      <c r="Z77" s="6" t="s">
        <v>277</v>
      </c>
      <c r="AA77" s="6" t="s">
        <v>31</v>
      </c>
      <c r="AB77" s="6" t="s">
        <v>31</v>
      </c>
    </row>
    <row r="78" spans="1:28" ht="32">
      <c r="A78" s="3" t="s">
        <v>252</v>
      </c>
      <c r="B78" s="2" t="s">
        <v>10</v>
      </c>
      <c r="C78" s="2"/>
      <c r="D78" s="2">
        <v>49150</v>
      </c>
      <c r="E78" s="2" t="s">
        <v>13</v>
      </c>
      <c r="F78" s="2" t="s">
        <v>161</v>
      </c>
      <c r="G78" s="5" t="s">
        <v>253</v>
      </c>
      <c r="H78" s="6" t="s">
        <v>249</v>
      </c>
      <c r="I78" s="5" t="s">
        <v>16</v>
      </c>
      <c r="J78" s="5" t="s">
        <v>12</v>
      </c>
      <c r="K78" s="6" t="s">
        <v>31</v>
      </c>
      <c r="L78" s="6" t="s">
        <v>31</v>
      </c>
      <c r="M78" s="6" t="s">
        <v>31</v>
      </c>
      <c r="N78" s="6" t="s">
        <v>31</v>
      </c>
      <c r="O78" s="6" t="s">
        <v>272</v>
      </c>
      <c r="P78" s="6" t="s">
        <v>31</v>
      </c>
      <c r="Q78" s="6" t="s">
        <v>390</v>
      </c>
      <c r="R78" s="6" t="s">
        <v>31</v>
      </c>
      <c r="S78" s="6" t="s">
        <v>31</v>
      </c>
      <c r="T78" s="6" t="s">
        <v>283</v>
      </c>
      <c r="U78" s="6" t="s">
        <v>286</v>
      </c>
      <c r="V78" s="6" t="s">
        <v>391</v>
      </c>
      <c r="W78" s="6" t="s">
        <v>309</v>
      </c>
      <c r="X78" s="13" t="s">
        <v>272</v>
      </c>
      <c r="Y78" s="6" t="s">
        <v>31</v>
      </c>
      <c r="Z78" s="6" t="s">
        <v>277</v>
      </c>
      <c r="AA78" s="6" t="s">
        <v>31</v>
      </c>
      <c r="AB78" s="6" t="s">
        <v>31</v>
      </c>
    </row>
    <row r="79" spans="1:28" ht="48">
      <c r="A79" s="3" t="s">
        <v>254</v>
      </c>
      <c r="B79" s="2" t="s">
        <v>10</v>
      </c>
      <c r="C79" s="2"/>
      <c r="D79" s="2">
        <v>124725</v>
      </c>
      <c r="E79" s="2" t="s">
        <v>15</v>
      </c>
      <c r="F79" s="2" t="s">
        <v>161</v>
      </c>
      <c r="G79" s="5" t="s">
        <v>255</v>
      </c>
      <c r="H79" s="6" t="s">
        <v>256</v>
      </c>
      <c r="I79" s="5" t="s">
        <v>14</v>
      </c>
      <c r="J79" s="5" t="s">
        <v>17</v>
      </c>
      <c r="K79" s="6" t="s">
        <v>31</v>
      </c>
      <c r="L79" s="6" t="s">
        <v>31</v>
      </c>
      <c r="M79" s="6" t="s">
        <v>31</v>
      </c>
      <c r="N79" s="6" t="s">
        <v>31</v>
      </c>
      <c r="O79" s="6" t="s">
        <v>272</v>
      </c>
      <c r="P79" s="6" t="s">
        <v>393</v>
      </c>
      <c r="Q79" s="6" t="s">
        <v>394</v>
      </c>
      <c r="R79" s="6" t="s">
        <v>272</v>
      </c>
      <c r="S79" s="6" t="s">
        <v>331</v>
      </c>
      <c r="T79" s="6" t="s">
        <v>283</v>
      </c>
      <c r="U79" s="6" t="s">
        <v>286</v>
      </c>
      <c r="V79" s="6" t="s">
        <v>395</v>
      </c>
      <c r="W79" s="13" t="s">
        <v>31</v>
      </c>
      <c r="X79" s="6" t="s">
        <v>272</v>
      </c>
      <c r="Y79" s="6" t="s">
        <v>31</v>
      </c>
      <c r="Z79" s="6" t="s">
        <v>277</v>
      </c>
      <c r="AA79" s="6" t="s">
        <v>31</v>
      </c>
      <c r="AB79" s="6" t="s">
        <v>31</v>
      </c>
    </row>
    <row r="80" spans="1:28" ht="48">
      <c r="A80" s="3" t="s">
        <v>257</v>
      </c>
      <c r="B80" s="2" t="s">
        <v>10</v>
      </c>
      <c r="C80" s="2"/>
      <c r="D80" s="2">
        <v>55614</v>
      </c>
      <c r="E80" s="2" t="s">
        <v>18</v>
      </c>
      <c r="F80" s="2" t="s">
        <v>258</v>
      </c>
      <c r="G80" s="5" t="s">
        <v>259</v>
      </c>
      <c r="H80" s="6" t="s">
        <v>256</v>
      </c>
      <c r="I80" s="5" t="s">
        <v>14</v>
      </c>
      <c r="J80" s="5" t="s">
        <v>17</v>
      </c>
      <c r="K80" s="6" t="s">
        <v>31</v>
      </c>
      <c r="L80" s="6" t="s">
        <v>31</v>
      </c>
      <c r="M80" s="6" t="s">
        <v>31</v>
      </c>
      <c r="N80" s="6" t="s">
        <v>31</v>
      </c>
      <c r="O80" s="6" t="s">
        <v>272</v>
      </c>
      <c r="P80" s="6" t="s">
        <v>31</v>
      </c>
      <c r="Q80" s="6" t="s">
        <v>396</v>
      </c>
      <c r="R80" s="6" t="s">
        <v>31</v>
      </c>
      <c r="S80" s="6" t="s">
        <v>31</v>
      </c>
      <c r="T80" s="6" t="s">
        <v>283</v>
      </c>
      <c r="U80" s="6" t="s">
        <v>286</v>
      </c>
      <c r="V80" s="6" t="s">
        <v>391</v>
      </c>
      <c r="W80" s="6" t="s">
        <v>309</v>
      </c>
      <c r="X80" s="13" t="s">
        <v>272</v>
      </c>
      <c r="Y80" s="6" t="s">
        <v>31</v>
      </c>
      <c r="Z80" s="6" t="s">
        <v>277</v>
      </c>
      <c r="AA80" s="6" t="s">
        <v>31</v>
      </c>
      <c r="AB80" s="6" t="s">
        <v>31</v>
      </c>
    </row>
    <row r="81" spans="1:28" ht="48">
      <c r="A81" s="3" t="s">
        <v>260</v>
      </c>
      <c r="B81" s="2" t="s">
        <v>10</v>
      </c>
      <c r="C81" s="2"/>
      <c r="D81" s="2">
        <v>23489</v>
      </c>
      <c r="E81" s="2" t="s">
        <v>13</v>
      </c>
      <c r="F81" s="2" t="s">
        <v>261</v>
      </c>
      <c r="G81" s="5" t="s">
        <v>262</v>
      </c>
      <c r="H81" s="6" t="s">
        <v>263</v>
      </c>
      <c r="I81" s="5" t="s">
        <v>14</v>
      </c>
      <c r="J81" s="5" t="s">
        <v>17</v>
      </c>
      <c r="K81" s="6" t="s">
        <v>272</v>
      </c>
      <c r="L81" s="6" t="s">
        <v>397</v>
      </c>
      <c r="M81" s="6" t="s">
        <v>31</v>
      </c>
      <c r="N81" s="6" t="s">
        <v>31</v>
      </c>
      <c r="O81" s="6" t="s">
        <v>31</v>
      </c>
      <c r="P81" s="6" t="s">
        <v>31</v>
      </c>
      <c r="Q81" s="6" t="s">
        <v>31</v>
      </c>
      <c r="R81" s="6" t="s">
        <v>31</v>
      </c>
      <c r="S81" s="6" t="s">
        <v>31</v>
      </c>
      <c r="T81" s="6" t="s">
        <v>31</v>
      </c>
      <c r="U81" s="6" t="s">
        <v>286</v>
      </c>
      <c r="V81" s="6" t="s">
        <v>398</v>
      </c>
      <c r="W81" s="6" t="s">
        <v>331</v>
      </c>
      <c r="X81" s="13" t="s">
        <v>272</v>
      </c>
      <c r="Y81" s="6" t="s">
        <v>31</v>
      </c>
      <c r="Z81" s="6" t="s">
        <v>277</v>
      </c>
      <c r="AA81" s="6" t="s">
        <v>31</v>
      </c>
      <c r="AB81" s="6" t="s">
        <v>31</v>
      </c>
    </row>
    <row r="82" spans="1:28" ht="80">
      <c r="A82" s="3" t="s">
        <v>264</v>
      </c>
      <c r="B82" s="2" t="s">
        <v>10</v>
      </c>
      <c r="C82" s="2"/>
      <c r="D82" s="2">
        <v>58842</v>
      </c>
      <c r="E82" s="2" t="s">
        <v>18</v>
      </c>
      <c r="F82" s="2" t="s">
        <v>265</v>
      </c>
      <c r="G82" s="5" t="s">
        <v>266</v>
      </c>
      <c r="H82" s="6" t="s">
        <v>263</v>
      </c>
      <c r="I82" s="5" t="s">
        <v>14</v>
      </c>
      <c r="J82" s="5" t="s">
        <v>17</v>
      </c>
      <c r="K82" s="6" t="s">
        <v>31</v>
      </c>
      <c r="L82" s="6" t="s">
        <v>31</v>
      </c>
      <c r="M82" s="6" t="s">
        <v>31</v>
      </c>
      <c r="N82" s="6" t="s">
        <v>31</v>
      </c>
      <c r="O82" s="6" t="s">
        <v>272</v>
      </c>
      <c r="P82" s="13" t="s">
        <v>302</v>
      </c>
      <c r="Q82" s="6" t="s">
        <v>399</v>
      </c>
      <c r="R82" s="6" t="s">
        <v>31</v>
      </c>
      <c r="S82" s="6" t="s">
        <v>31</v>
      </c>
      <c r="T82" s="13" t="s">
        <v>276</v>
      </c>
      <c r="U82" s="6" t="s">
        <v>286</v>
      </c>
      <c r="V82" s="6" t="s">
        <v>400</v>
      </c>
      <c r="W82" s="6" t="s">
        <v>309</v>
      </c>
      <c r="X82" s="6" t="s">
        <v>272</v>
      </c>
      <c r="Y82" s="6" t="s">
        <v>272</v>
      </c>
      <c r="Z82" s="6" t="s">
        <v>316</v>
      </c>
      <c r="AA82" s="6" t="s">
        <v>31</v>
      </c>
      <c r="AB82" s="6" t="s">
        <v>31</v>
      </c>
    </row>
    <row r="83" spans="1:28" ht="16">
      <c r="A83" s="3" t="s">
        <v>267</v>
      </c>
      <c r="B83" s="2" t="s">
        <v>10</v>
      </c>
      <c r="C83" s="2"/>
      <c r="D83" s="2">
        <v>41108</v>
      </c>
      <c r="E83" s="2" t="s">
        <v>13</v>
      </c>
      <c r="F83" s="2" t="s">
        <v>166</v>
      </c>
      <c r="G83" s="5" t="s">
        <v>268</v>
      </c>
      <c r="H83" s="6" t="s">
        <v>269</v>
      </c>
      <c r="I83" s="5" t="s">
        <v>14</v>
      </c>
      <c r="J83" s="5" t="s">
        <v>12</v>
      </c>
      <c r="K83" s="6" t="s">
        <v>31</v>
      </c>
      <c r="L83" s="6" t="s">
        <v>31</v>
      </c>
      <c r="M83" s="6" t="s">
        <v>31</v>
      </c>
      <c r="N83" s="6" t="s">
        <v>31</v>
      </c>
      <c r="O83" s="6" t="s">
        <v>31</v>
      </c>
      <c r="P83" s="6" t="s">
        <v>31</v>
      </c>
      <c r="Q83" s="6" t="s">
        <v>31</v>
      </c>
      <c r="R83" s="6" t="s">
        <v>31</v>
      </c>
      <c r="S83" s="6" t="s">
        <v>31</v>
      </c>
      <c r="T83" s="6" t="s">
        <v>31</v>
      </c>
      <c r="U83" s="6" t="s">
        <v>286</v>
      </c>
      <c r="V83" s="6" t="s">
        <v>401</v>
      </c>
      <c r="W83" s="6" t="s">
        <v>309</v>
      </c>
      <c r="X83" s="6" t="s">
        <v>31</v>
      </c>
      <c r="Y83" s="6" t="s">
        <v>31</v>
      </c>
      <c r="Z83" s="6" t="s">
        <v>277</v>
      </c>
      <c r="AA83" s="6" t="s">
        <v>31</v>
      </c>
      <c r="AB83" s="6" t="s">
        <v>31</v>
      </c>
    </row>
    <row r="84" spans="1:28" ht="32">
      <c r="A84" s="3" t="s">
        <v>270</v>
      </c>
      <c r="B84" s="2" t="s">
        <v>10</v>
      </c>
      <c r="C84" s="2"/>
      <c r="D84" s="2">
        <v>59882</v>
      </c>
      <c r="E84" s="2" t="s">
        <v>18</v>
      </c>
      <c r="F84" s="2" t="s">
        <v>114</v>
      </c>
      <c r="G84" s="5" t="s">
        <v>271</v>
      </c>
      <c r="H84" s="6" t="s">
        <v>269</v>
      </c>
      <c r="I84" s="5" t="s">
        <v>14</v>
      </c>
      <c r="J84" s="5" t="s">
        <v>17</v>
      </c>
      <c r="K84" s="6" t="s">
        <v>31</v>
      </c>
      <c r="L84" s="6" t="s">
        <v>31</v>
      </c>
      <c r="M84" s="6" t="s">
        <v>31</v>
      </c>
      <c r="N84" s="6" t="s">
        <v>31</v>
      </c>
      <c r="O84" s="6" t="s">
        <v>31</v>
      </c>
      <c r="P84" s="6" t="s">
        <v>31</v>
      </c>
      <c r="Q84" s="6" t="s">
        <v>31</v>
      </c>
      <c r="R84" s="6" t="s">
        <v>31</v>
      </c>
      <c r="S84" s="6" t="s">
        <v>31</v>
      </c>
      <c r="T84" s="6" t="s">
        <v>31</v>
      </c>
      <c r="U84" s="6" t="s">
        <v>286</v>
      </c>
      <c r="V84" s="6" t="s">
        <v>402</v>
      </c>
      <c r="W84" s="6" t="s">
        <v>309</v>
      </c>
      <c r="X84" s="6" t="s">
        <v>272</v>
      </c>
      <c r="Y84" s="6" t="s">
        <v>31</v>
      </c>
      <c r="Z84" s="6" t="s">
        <v>277</v>
      </c>
      <c r="AA84" s="6" t="s">
        <v>31</v>
      </c>
      <c r="AB84" s="6" t="s">
        <v>31</v>
      </c>
    </row>
  </sheetData>
  <dataValidations count="5">
    <dataValidation type="list" allowBlank="1" showInputMessage="1" showErrorMessage="1" sqref="N1:N1048576 W1:W1048576 S1:S1048576" xr:uid="{36A0BE05-BE8E-404B-9FB9-3CE89D7E7082}">
      <formula1>"def,indef,no"</formula1>
    </dataValidation>
    <dataValidation type="list" allowBlank="1" showInputMessage="1" showErrorMessage="1" sqref="Z1:Z1048576" xr:uid="{5B82C62D-973A-A24A-9E71-D75D4080FA07}">
      <formula1>"interpunc,word,mixed,none"</formula1>
    </dataValidation>
    <dataValidation type="list" allowBlank="1" showInputMessage="1" showErrorMessage="1" sqref="U1:U1048576" xr:uid="{1711266B-2692-254D-B697-5762BB0AC020}">
      <formula1>"one,more,no"</formula1>
    </dataValidation>
    <dataValidation type="list" allowBlank="1" showInputMessage="1" showErrorMessage="1" sqref="T1:T1048576" xr:uid="{0AC29798-41C2-3949-A545-AE69DC82826E}">
      <formula1>"m,f,d,no"</formula1>
    </dataValidation>
    <dataValidation type="list" allowBlank="1" showInputMessage="1" showErrorMessage="1" sqref="O1:O1048576 X1:Y1048576 R1:R1048576 AA1:AA1048576 M1:M1048576 K1:K1048576" xr:uid="{280FA740-BC43-C64F-9C07-3F2AC03FEBF8}">
      <formula1>"yes,no"</formula1>
    </dataValidation>
  </dataValidations>
  <hyperlinks>
    <hyperlink ref="A4" r:id="rId1" display="https://distantreading.github.io/ELTeC/fra/FRA00101.html" xr:uid="{095B6086-32BE-AD43-BA4F-C91FADF0103B}"/>
    <hyperlink ref="A5" r:id="rId2" display="https://distantreading.github.io/ELTeC/fra/FRA00102.html" xr:uid="{2EDC8984-2686-384C-B663-279A94486C5B}"/>
    <hyperlink ref="A6" r:id="rId3" display="https://distantreading.github.io/ELTeC/fra/FRA00201.html" xr:uid="{F48EA7A2-F61D-DD49-9B16-38502AC32A45}"/>
    <hyperlink ref="A7" r:id="rId4" display="https://distantreading.github.io/ELTeC/fra/FRA00301.html" xr:uid="{3E827215-4CC4-F441-85C7-29F23CA1969D}"/>
    <hyperlink ref="A8" r:id="rId5" display="https://distantreading.github.io/ELTeC/fra/FRA00302.html" xr:uid="{A8140F81-984E-4342-BC40-ADC6026B1074}"/>
    <hyperlink ref="A9" r:id="rId6" display="https://distantreading.github.io/ELTeC/fra/FRA00401.html" xr:uid="{C41FB477-217C-D040-8C6D-04F65583295F}"/>
    <hyperlink ref="A10" r:id="rId7" display="https://distantreading.github.io/ELTeC/fra/FRA00501.html" xr:uid="{BC39D4D2-19A1-6A4C-889B-0F052C49A313}"/>
    <hyperlink ref="A11" r:id="rId8" display="https://distantreading.github.io/ELTeC/fra/FRA00502.html" xr:uid="{7D8F57CC-6FEB-D240-8603-CD752DB3274E}"/>
    <hyperlink ref="A12" r:id="rId9" display="https://distantreading.github.io/ELTeC/fra/FRA00503.html" xr:uid="{9C083102-B5B6-7C4C-BAD8-5167B1AD7136}"/>
    <hyperlink ref="A13" r:id="rId10" display="https://distantreading.github.io/ELTeC/fra/FRA00601.html" xr:uid="{C529B480-3D7F-9644-AA69-38D534AC6DD0}"/>
    <hyperlink ref="A14" r:id="rId11" display="https://distantreading.github.io/ELTeC/fra/FRA00602.html" xr:uid="{48991441-9521-6841-8B43-306097CFF492}"/>
    <hyperlink ref="A15" r:id="rId12" display="https://distantreading.github.io/ELTeC/fra/FRA00701.html" xr:uid="{501323A8-CA4D-0A4E-BC1C-9A842BE516B3}"/>
    <hyperlink ref="A16" r:id="rId13" display="https://distantreading.github.io/ELTeC/fra/FRA00802.html" xr:uid="{E2B7E976-2A8B-DC4A-8E30-8952D7158071}"/>
    <hyperlink ref="A17" r:id="rId14" display="https://distantreading.github.io/ELTeC/fra/FRA00901.html" xr:uid="{710ABDB7-9FCF-1042-AB20-307F589EFD88}"/>
    <hyperlink ref="A18" r:id="rId15" display="https://distantreading.github.io/ELTeC/fra/FRA00903.html" xr:uid="{8D9A603A-A25A-2D4D-94B3-D7541DBCABAB}"/>
    <hyperlink ref="A19" r:id="rId16" display="https://distantreading.github.io/ELTeC/fra/FRA01001.html" xr:uid="{4992CB06-C9E9-184B-97A4-AD73325E92B0}"/>
    <hyperlink ref="A20" r:id="rId17" display="https://distantreading.github.io/ELTeC/fra/FRA01101.html" xr:uid="{B9418AF5-02D7-4E4F-BD31-9FD1A9299929}"/>
    <hyperlink ref="A21" r:id="rId18" display="https://distantreading.github.io/ELTeC/fra/FRA01102.html" xr:uid="{F23527A6-0F12-6C49-9BA8-11DAAF4BADED}"/>
    <hyperlink ref="A22" r:id="rId19" display="https://distantreading.github.io/ELTeC/fra/FRA01201.html" xr:uid="{3FC4BA5E-0033-674F-A230-EDA9C98864E6}"/>
    <hyperlink ref="A23" r:id="rId20" display="https://distantreading.github.io/ELTeC/fra/FRA01202.html" xr:uid="{56DE27FE-A3DD-444E-992B-39EBB34E0C1F}"/>
    <hyperlink ref="A24" r:id="rId21" display="https://distantreading.github.io/ELTeC/fra/FRA01203.html" xr:uid="{6CBD7925-14A4-564F-BADA-3187975549CE}"/>
    <hyperlink ref="A25" r:id="rId22" display="https://distantreading.github.io/ELTeC/fra/FRA01301.html" xr:uid="{F2DB7401-9954-2F4F-B6F2-E266A205D989}"/>
    <hyperlink ref="A26" r:id="rId23" display="https://distantreading.github.io/ELTeC/fra/FRA01302.html" xr:uid="{80EBF70F-8F66-D44B-B8A3-6B1CE7417DB7}"/>
    <hyperlink ref="A27" r:id="rId24" display="https://distantreading.github.io/ELTeC/fra/FRA01303.html" xr:uid="{4AE4BBA1-8DC9-014F-AB18-A7141A4029A0}"/>
    <hyperlink ref="A28" r:id="rId25" display="https://distantreading.github.io/ELTeC/fra/FRA01401.html" xr:uid="{6F3BA82F-0A5A-C54B-B080-DBD357A2CE98}"/>
    <hyperlink ref="A29" r:id="rId26" display="https://distantreading.github.io/ELTeC/fra/FRA01402.html" xr:uid="{0311060A-68B7-9F4E-A53C-F1DD14BFAD89}"/>
    <hyperlink ref="A30" r:id="rId27" display="https://distantreading.github.io/ELTeC/fra/FRA01403.html" xr:uid="{D3CA91F4-EF81-6E47-A6E0-4C6EFEACA3AC}"/>
    <hyperlink ref="A31" r:id="rId28" display="https://distantreading.github.io/ELTeC/fra/FRA01501.html" xr:uid="{ED0F03A2-7F8A-6A48-88C3-E4230A49985B}"/>
    <hyperlink ref="A32" r:id="rId29" display="https://distantreading.github.io/ELTeC/fra/FRA01601.html" xr:uid="{F80272A4-15DE-594B-AA0E-364BCB6DE892}"/>
    <hyperlink ref="A33" r:id="rId30" display="https://distantreading.github.io/ELTeC/fra/FRA01602.html" xr:uid="{72016554-5493-1D42-A219-763A68795EA4}"/>
    <hyperlink ref="A34" r:id="rId31" display="https://distantreading.github.io/ELTeC/fra/FRA01603.html" xr:uid="{40415475-BE0F-6E42-9A24-D4396D07CF57}"/>
    <hyperlink ref="A35" r:id="rId32" display="https://distantreading.github.io/ELTeC/fra/FRA01701.html" xr:uid="{E3483200-2CFB-114A-8B4C-7FF8A5D71B94}"/>
    <hyperlink ref="A36" r:id="rId33" display="https://distantreading.github.io/ELTeC/fra/FRA01702.html" xr:uid="{699D260F-E267-294D-B41A-23EDD74DB87A}"/>
    <hyperlink ref="A37" r:id="rId34" display="https://distantreading.github.io/ELTeC/fra/FRA01801.html" xr:uid="{90D5F0EC-E79C-7649-81EB-A739DDD93159}"/>
    <hyperlink ref="A38" r:id="rId35" display="https://distantreading.github.io/ELTeC/fra/FRA01901.html" xr:uid="{FC13D371-D49A-A040-A5DF-42A0FC68635E}"/>
    <hyperlink ref="A39" r:id="rId36" display="https://distantreading.github.io/ELTeC/fra/FRA01902.html" xr:uid="{15138D84-53D2-9E48-9A89-1F1EE9B48018}"/>
    <hyperlink ref="A40" r:id="rId37" display="https://distantreading.github.io/ELTeC/fra/FRA02001.html" xr:uid="{E316F2E6-B4A7-EC4B-BB71-BDB108B82434}"/>
    <hyperlink ref="A41" r:id="rId38" display="https://distantreading.github.io/ELTeC/fra/FRA02101.html" xr:uid="{5CD870CE-0B32-B040-AE89-8878F9CA1D31}"/>
    <hyperlink ref="A42" r:id="rId39" display="https://distantreading.github.io/ELTeC/fra/FRA02201.html" xr:uid="{193852EA-B4B6-8041-B3B8-3A9C6EAF491B}"/>
    <hyperlink ref="A43" r:id="rId40" display="https://distantreading.github.io/ELTeC/fra/FRA02202.html" xr:uid="{65CC5255-5F02-5E49-8B96-7ED6D24EA169}"/>
    <hyperlink ref="A44" r:id="rId41" display="https://distantreading.github.io/ELTeC/fra/FRA02203.html" xr:uid="{72EC8841-1EA0-1E46-9F11-91F7541F8215}"/>
    <hyperlink ref="A45" r:id="rId42" display="https://distantreading.github.io/ELTeC/fra/FRA02301.html" xr:uid="{D21CC83A-30ED-604A-8725-7431AAE30409}"/>
    <hyperlink ref="A46" r:id="rId43" display="https://distantreading.github.io/ELTeC/fra/FRA02302.html" xr:uid="{6AAECFF4-8903-B740-8D73-1D7EE308F35B}"/>
    <hyperlink ref="A47" r:id="rId44" display="https://distantreading.github.io/ELTeC/fra/FRA02303.html" xr:uid="{7CC183A8-206B-4D4B-9784-155118C48DD6}"/>
    <hyperlink ref="A48" r:id="rId45" display="https://distantreading.github.io/ELTeC/fra/FRA02401.html" xr:uid="{A7877ED2-9475-8547-B27D-04F48926F59B}"/>
    <hyperlink ref="A49" r:id="rId46" display="https://distantreading.github.io/ELTeC/fra/FRA02402.html" xr:uid="{8A816D14-3658-4D45-BEA4-A950C3E8A36F}"/>
    <hyperlink ref="A50" r:id="rId47" display="https://distantreading.github.io/ELTeC/fra/FRA02501.html" xr:uid="{1F820295-17D7-FC48-B72C-AF5F193D4950}"/>
    <hyperlink ref="A51" r:id="rId48" display="https://distantreading.github.io/ELTeC/fra/FRA02502.html" xr:uid="{FEE973AC-53E2-9047-A738-35FB8A2E5161}"/>
    <hyperlink ref="A52" r:id="rId49" display="https://distantreading.github.io/ELTeC/fra/FRA02601.html" xr:uid="{3CBAC352-5A17-2149-835D-34957F21E869}"/>
    <hyperlink ref="A53" r:id="rId50" display="https://distantreading.github.io/ELTeC/fra/FRA02602.html" xr:uid="{DC1463FA-2A6B-7E4A-84D8-C23FE8327D70}"/>
    <hyperlink ref="A54" r:id="rId51" display="https://distantreading.github.io/ELTeC/fra/FRA02603.html" xr:uid="{68C04398-2A43-754C-8DF9-08847E4DEA60}"/>
    <hyperlink ref="A55" r:id="rId52" display="https://distantreading.github.io/ELTeC/fra/FRA02701.html" xr:uid="{E70F4984-4DAC-A24F-BF13-E73EC9F9006E}"/>
    <hyperlink ref="A56" r:id="rId53" display="https://distantreading.github.io/ELTeC/fra/FRA02702.html" xr:uid="{BD18ADFE-630E-0D45-9DC2-9FA2DD366388}"/>
    <hyperlink ref="A57" r:id="rId54" display="https://distantreading.github.io/ELTeC/fra/FRA02801.html" xr:uid="{580DEDFB-E75E-8B44-B331-F0AE9FD0EF3B}"/>
    <hyperlink ref="A58" r:id="rId55" display="https://distantreading.github.io/ELTeC/fra/FRA02802.html" xr:uid="{63FAE367-A4A5-D848-A6A0-94A802941260}"/>
    <hyperlink ref="A59" r:id="rId56" display="https://distantreading.github.io/ELTeC/fra/FRA02901.html" xr:uid="{40A370E6-85CA-E045-848B-235F0FE635E6}"/>
    <hyperlink ref="A60" r:id="rId57" display="https://distantreading.github.io/ELTeC/fra/FRA03001.html" xr:uid="{22E575F8-07A8-1941-9B63-C60E72948E39}"/>
    <hyperlink ref="A61" r:id="rId58" display="https://distantreading.github.io/ELTeC/fra/FRA03002.html" xr:uid="{DF9F860D-4AA5-B841-9D58-5B1FE7FD0E39}"/>
    <hyperlink ref="A62" r:id="rId59" display="https://distantreading.github.io/ELTeC/fra/FRA03003.html" xr:uid="{4222A485-7D08-0442-BA61-18291FA780C1}"/>
    <hyperlink ref="A63" r:id="rId60" display="https://distantreading.github.io/ELTeC/fra/FRA03101.html" xr:uid="{43C6F382-10E6-AB4C-A8AA-9685AC5A4FF6}"/>
    <hyperlink ref="A64" r:id="rId61" display="https://distantreading.github.io/ELTeC/fra/FRA03102.html" xr:uid="{B4662AB6-7D59-D442-AD0E-89EF75018B64}"/>
    <hyperlink ref="A65" r:id="rId62" display="https://distantreading.github.io/ELTeC/fra/FRA03201.html" xr:uid="{CCBADA20-20D3-894E-9737-932C0285DD48}"/>
    <hyperlink ref="A66" r:id="rId63" display="https://distantreading.github.io/ELTeC/fra/FRA03202.html" xr:uid="{0D5783A4-0369-8940-9756-B451F055923B}"/>
    <hyperlink ref="A67" r:id="rId64" display="https://distantreading.github.io/ELTeC/fra/FRA03301.html" xr:uid="{FD90672B-79D2-BD41-B36F-0897B2FCD738}"/>
    <hyperlink ref="A68" r:id="rId65" display="https://distantreading.github.io/ELTeC/fra/FRA03302.html" xr:uid="{54DF2F1C-DE72-914E-8511-8D9375F74A68}"/>
    <hyperlink ref="A69" r:id="rId66" display="https://distantreading.github.io/ELTeC/fra/FRA03401.html" xr:uid="{9E02856F-3FF7-F44A-B69B-E057F02CACD3}"/>
    <hyperlink ref="A70" r:id="rId67" display="https://distantreading.github.io/ELTeC/fra/FRA03601.html" xr:uid="{DD048B05-F136-7E42-9EEB-B6F113B8FA6F}"/>
    <hyperlink ref="A71" r:id="rId68" display="https://distantreading.github.io/ELTeC/fra/FRA03701.html" xr:uid="{8D341C03-5652-1948-9451-839D10E7146E}"/>
    <hyperlink ref="A72" r:id="rId69" display="https://distantreading.github.io/ELTeC/fra/FRA03702.html" xr:uid="{C944EF0C-10EF-024A-A98C-9DEFADC826F6}"/>
    <hyperlink ref="A73" r:id="rId70" display="https://distantreading.github.io/ELTeC/fra/FRA03703.html" xr:uid="{DC74F504-731C-774F-A9DA-63BBB076C820}"/>
    <hyperlink ref="A74" r:id="rId71" display="https://distantreading.github.io/ELTeC/fra/FRA03801.html" xr:uid="{7B38859C-8988-9645-8693-BE68D4403E5E}"/>
    <hyperlink ref="A75" r:id="rId72" display="https://distantreading.github.io/ELTeC/fra/FRA03802.html" xr:uid="{EC2BEBE3-D3AA-5C48-9C80-234F2ED2D90F}"/>
    <hyperlink ref="A76" r:id="rId73" display="https://distantreading.github.io/ELTeC/fra/FRA03901.html" xr:uid="{7DCF17E5-A321-4143-9D4F-D001AFD5D478}"/>
    <hyperlink ref="A77" r:id="rId74" display="https://distantreading.github.io/ELTeC/fra/FRA03902.html" xr:uid="{FD4A97D3-3A9F-8542-B605-F5CE95A63546}"/>
    <hyperlink ref="A78" r:id="rId75" display="https://distantreading.github.io/ELTeC/fra/FRA03903.html" xr:uid="{4D4E8CFB-850E-6940-9BEC-641B9EF1D9CB}"/>
    <hyperlink ref="A79" r:id="rId76" display="https://distantreading.github.io/ELTeC/fra/FRA04001.html" xr:uid="{E7123286-0F92-B540-9256-8254DA06A4A0}"/>
    <hyperlink ref="A80" r:id="rId77" display="https://distantreading.github.io/ELTeC/fra/FRA04002.html" xr:uid="{926E5064-4E3C-1447-BCE9-D793C997B446}"/>
    <hyperlink ref="A81" r:id="rId78" display="https://distantreading.github.io/ELTeC/fra/FRA04101.html" xr:uid="{972B0117-307E-6342-B36E-70AFED8CB70C}"/>
    <hyperlink ref="A82" r:id="rId79" display="https://distantreading.github.io/ELTeC/fra/FRA04102.html" xr:uid="{8D016F9E-0C4A-7B4F-96A6-2D4D1B9D3EE2}"/>
    <hyperlink ref="A83" r:id="rId80" display="https://distantreading.github.io/ELTeC/fra/FRA04201.html" xr:uid="{925C05E2-D5B7-A340-80BA-C7C674CE0FAD}"/>
    <hyperlink ref="A84" r:id="rId81" display="https://distantreading.github.io/ELTeC/fra/FRA04202.html" xr:uid="{71216441-AD70-F94F-9477-235AA59D6F47}"/>
  </hyperlinks>
  <pageMargins left="0.7" right="0.7" top="0.78740157499999996" bottom="0.78740157499999996" header="0.3" footer="0.3"/>
  <pageSetup orientation="portrait" r:id="rId82"/>
  <legacy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700D-AA8A-814C-8B00-7354687513EA}">
  <dimension ref="A3:H64"/>
  <sheetViews>
    <sheetView tabSelected="1" topLeftCell="A15" workbookViewId="0">
      <selection activeCell="G72" sqref="G72"/>
    </sheetView>
  </sheetViews>
  <sheetFormatPr baseColWidth="10" defaultRowHeight="15"/>
  <cols>
    <col min="1" max="1" width="19.6640625" bestFit="1" customWidth="1"/>
    <col min="2" max="2" width="21.1640625" bestFit="1" customWidth="1"/>
    <col min="3" max="3" width="11.1640625" bestFit="1" customWidth="1"/>
    <col min="4" max="4" width="7" bestFit="1" customWidth="1"/>
    <col min="5" max="5" width="11.1640625" bestFit="1" customWidth="1"/>
    <col min="6" max="6" width="9.33203125" bestFit="1" customWidth="1"/>
    <col min="7" max="7" width="13.1640625" bestFit="1" customWidth="1"/>
    <col min="8" max="8" width="11.33203125" bestFit="1" customWidth="1"/>
    <col min="9" max="9" width="9.1640625" bestFit="1" customWidth="1"/>
    <col min="10" max="10" width="6.1640625" bestFit="1" customWidth="1"/>
    <col min="11" max="11" width="4" bestFit="1" customWidth="1"/>
    <col min="12" max="12" width="4.1640625" bestFit="1" customWidth="1"/>
    <col min="13" max="13" width="9.33203125" bestFit="1" customWidth="1"/>
    <col min="14" max="14" width="11.1640625" bestFit="1" customWidth="1"/>
    <col min="15" max="15" width="22.6640625" bestFit="1" customWidth="1"/>
    <col min="16" max="16" width="24" bestFit="1" customWidth="1"/>
    <col min="17" max="17" width="22.6640625" bestFit="1" customWidth="1"/>
    <col min="18" max="18" width="8.83203125" bestFit="1" customWidth="1"/>
    <col min="19" max="19" width="9.1640625" bestFit="1" customWidth="1"/>
    <col min="20" max="20" width="5.33203125" bestFit="1" customWidth="1"/>
    <col min="21" max="21" width="8.33203125" bestFit="1" customWidth="1"/>
    <col min="22" max="22" width="5.1640625" bestFit="1" customWidth="1"/>
    <col min="23" max="23" width="9.1640625" bestFit="1" customWidth="1"/>
    <col min="25" max="25" width="8.6640625" bestFit="1" customWidth="1"/>
    <col min="26" max="26" width="3.1640625" bestFit="1" customWidth="1"/>
    <col min="27" max="27" width="7.33203125" bestFit="1" customWidth="1"/>
    <col min="28" max="28" width="6" bestFit="1" customWidth="1"/>
    <col min="29" max="29" width="9.1640625" bestFit="1" customWidth="1"/>
    <col min="30" max="30" width="6.6640625" bestFit="1" customWidth="1"/>
    <col min="31" max="31" width="5" bestFit="1" customWidth="1"/>
    <col min="32" max="32" width="11.1640625" bestFit="1" customWidth="1"/>
  </cols>
  <sheetData>
    <row r="3" spans="1:8">
      <c r="A3" s="18" t="s">
        <v>438</v>
      </c>
      <c r="B3" s="18" t="s">
        <v>441</v>
      </c>
    </row>
    <row r="4" spans="1:8">
      <c r="A4" s="18" t="s">
        <v>439</v>
      </c>
      <c r="B4" t="s">
        <v>411</v>
      </c>
      <c r="C4" t="s">
        <v>440</v>
      </c>
    </row>
    <row r="5" spans="1:8">
      <c r="A5" s="19" t="s">
        <v>436</v>
      </c>
      <c r="B5" s="17">
        <v>10</v>
      </c>
      <c r="C5" s="17">
        <v>10</v>
      </c>
    </row>
    <row r="6" spans="1:8">
      <c r="A6" s="19" t="s">
        <v>433</v>
      </c>
      <c r="B6" s="17">
        <v>9</v>
      </c>
      <c r="C6" s="17">
        <v>9</v>
      </c>
    </row>
    <row r="7" spans="1:8">
      <c r="A7" s="19" t="s">
        <v>434</v>
      </c>
      <c r="B7" s="17">
        <v>10</v>
      </c>
      <c r="C7" s="17">
        <v>10</v>
      </c>
    </row>
    <row r="8" spans="1:8">
      <c r="A8" s="19" t="s">
        <v>435</v>
      </c>
      <c r="B8" s="17">
        <v>3</v>
      </c>
      <c r="C8" s="17">
        <v>3</v>
      </c>
    </row>
    <row r="9" spans="1:8">
      <c r="A9" s="19" t="s">
        <v>440</v>
      </c>
      <c r="B9" s="17">
        <v>32</v>
      </c>
      <c r="C9" s="17">
        <v>32</v>
      </c>
    </row>
    <row r="13" spans="1:8">
      <c r="A13" s="23"/>
      <c r="B13" s="23" t="s">
        <v>412</v>
      </c>
      <c r="C13" s="23" t="s">
        <v>418</v>
      </c>
      <c r="D13" s="23" t="s">
        <v>415</v>
      </c>
      <c r="E13" s="23" t="s">
        <v>420</v>
      </c>
      <c r="F13" s="23" t="s">
        <v>426</v>
      </c>
    </row>
    <row r="14" spans="1:8">
      <c r="A14" s="23" t="s">
        <v>436</v>
      </c>
      <c r="B14" s="17">
        <v>17</v>
      </c>
      <c r="C14" s="17">
        <v>2</v>
      </c>
      <c r="D14" s="17">
        <v>4</v>
      </c>
      <c r="E14" s="17">
        <v>0</v>
      </c>
      <c r="F14" s="17">
        <v>0</v>
      </c>
      <c r="G14">
        <f>SUM(B14:F14)</f>
        <v>23</v>
      </c>
      <c r="H14" s="22">
        <f>G14/$G$18</f>
        <v>0.22549019607843138</v>
      </c>
    </row>
    <row r="15" spans="1:8">
      <c r="A15" s="23" t="s">
        <v>433</v>
      </c>
      <c r="B15" s="17">
        <v>20</v>
      </c>
      <c r="C15" s="17">
        <v>7</v>
      </c>
      <c r="D15" s="17">
        <v>6</v>
      </c>
      <c r="E15" s="17">
        <v>3</v>
      </c>
      <c r="F15" s="17">
        <v>1</v>
      </c>
      <c r="G15">
        <f t="shared" ref="G15:G18" si="0">SUM(B15:F15)</f>
        <v>37</v>
      </c>
      <c r="H15" s="22">
        <f t="shared" ref="H15:H17" si="1">G15/$G$18</f>
        <v>0.36274509803921567</v>
      </c>
    </row>
    <row r="16" spans="1:8">
      <c r="A16" s="23" t="s">
        <v>434</v>
      </c>
      <c r="B16" s="17">
        <v>18</v>
      </c>
      <c r="C16" s="17">
        <v>1</v>
      </c>
      <c r="D16" s="17">
        <v>4</v>
      </c>
      <c r="E16" s="17">
        <v>2</v>
      </c>
      <c r="F16" s="17">
        <v>4</v>
      </c>
      <c r="G16">
        <f t="shared" si="0"/>
        <v>29</v>
      </c>
      <c r="H16" s="22">
        <f t="shared" si="1"/>
        <v>0.28431372549019607</v>
      </c>
    </row>
    <row r="17" spans="1:8">
      <c r="A17" s="23" t="s">
        <v>435</v>
      </c>
      <c r="B17" s="17">
        <v>7</v>
      </c>
      <c r="C17" s="17">
        <v>1</v>
      </c>
      <c r="D17" s="17">
        <v>1</v>
      </c>
      <c r="E17" s="17">
        <v>2</v>
      </c>
      <c r="F17" s="17">
        <v>2</v>
      </c>
      <c r="G17">
        <f t="shared" si="0"/>
        <v>13</v>
      </c>
      <c r="H17" s="22">
        <f t="shared" si="1"/>
        <v>0.12745098039215685</v>
      </c>
    </row>
    <row r="18" spans="1:8">
      <c r="A18" t="s">
        <v>450</v>
      </c>
      <c r="B18" s="21">
        <v>62</v>
      </c>
      <c r="C18" s="21">
        <v>11</v>
      </c>
      <c r="D18" s="21">
        <v>15</v>
      </c>
      <c r="E18" s="21">
        <v>7</v>
      </c>
      <c r="F18" s="21">
        <v>7</v>
      </c>
      <c r="G18">
        <f t="shared" si="0"/>
        <v>102</v>
      </c>
    </row>
    <row r="20" spans="1:8">
      <c r="A20" s="16"/>
      <c r="B20" s="26"/>
      <c r="C20" s="16"/>
      <c r="D20" s="16"/>
      <c r="E20" s="16"/>
      <c r="F20" s="16"/>
      <c r="G20" s="16"/>
    </row>
    <row r="21" spans="1:8">
      <c r="A21" s="27" t="s">
        <v>436</v>
      </c>
      <c r="B21" s="28">
        <v>18</v>
      </c>
      <c r="C21" s="29">
        <v>0.22222222222222221</v>
      </c>
      <c r="D21" s="29"/>
      <c r="E21" s="28"/>
      <c r="F21" s="29"/>
      <c r="G21" s="16"/>
    </row>
    <row r="22" spans="1:8">
      <c r="A22" s="27" t="s">
        <v>433</v>
      </c>
      <c r="B22" s="28">
        <v>27</v>
      </c>
      <c r="C22" s="29">
        <v>0.33333333333333331</v>
      </c>
      <c r="D22" s="29"/>
      <c r="E22" s="28"/>
      <c r="F22" s="29"/>
      <c r="G22" s="16"/>
    </row>
    <row r="23" spans="1:8">
      <c r="A23" s="27" t="s">
        <v>434</v>
      </c>
      <c r="B23" s="28">
        <v>25</v>
      </c>
      <c r="C23" s="29">
        <v>0.30864197530864196</v>
      </c>
      <c r="D23" s="29"/>
      <c r="E23" s="28"/>
      <c r="F23" s="29"/>
      <c r="G23" s="16"/>
    </row>
    <row r="24" spans="1:8">
      <c r="A24" s="27" t="s">
        <v>435</v>
      </c>
      <c r="B24" s="28">
        <v>11</v>
      </c>
      <c r="C24" s="29">
        <v>0.13580246913580246</v>
      </c>
      <c r="D24" s="29"/>
      <c r="E24" s="28"/>
      <c r="F24" s="29"/>
      <c r="G24" s="16"/>
    </row>
    <row r="25" spans="1:8">
      <c r="A25" s="30" t="s">
        <v>450</v>
      </c>
      <c r="B25" s="31">
        <v>81</v>
      </c>
      <c r="C25" s="16"/>
      <c r="D25" s="29"/>
      <c r="E25" s="28"/>
      <c r="F25" s="29"/>
      <c r="G25" s="16"/>
    </row>
    <row r="26" spans="1:8">
      <c r="A26" s="16"/>
      <c r="B26" s="26"/>
      <c r="C26" s="16"/>
      <c r="D26" s="16"/>
      <c r="E26" s="16"/>
      <c r="F26" s="16"/>
      <c r="G26" s="16"/>
    </row>
    <row r="27" spans="1:8">
      <c r="A27" s="27"/>
      <c r="B27" s="28"/>
      <c r="C27" s="16"/>
      <c r="D27" s="16"/>
      <c r="E27" s="29"/>
      <c r="F27" s="16"/>
      <c r="G27" s="16"/>
    </row>
    <row r="28" spans="1:8">
      <c r="A28" s="27"/>
      <c r="B28" s="28"/>
      <c r="C28" s="16"/>
      <c r="D28" s="16"/>
      <c r="E28" s="29"/>
      <c r="F28" s="16"/>
      <c r="G28" s="16"/>
    </row>
    <row r="29" spans="1:8">
      <c r="A29" s="27"/>
      <c r="B29" s="28" t="s">
        <v>451</v>
      </c>
      <c r="C29" s="16" t="s">
        <v>452</v>
      </c>
      <c r="D29" s="16" t="s">
        <v>453</v>
      </c>
      <c r="E29" s="29" t="s">
        <v>454</v>
      </c>
      <c r="F29" s="16" t="s">
        <v>455</v>
      </c>
      <c r="G29" s="16"/>
    </row>
    <row r="30" spans="1:8">
      <c r="A30" s="23" t="s">
        <v>436</v>
      </c>
      <c r="B30" s="22">
        <f>B14/G14</f>
        <v>0.73913043478260865</v>
      </c>
      <c r="C30" s="29">
        <f>C14/G14</f>
        <v>8.6956521739130432E-2</v>
      </c>
      <c r="D30" s="29">
        <f>D14/G14</f>
        <v>0.17391304347826086</v>
      </c>
      <c r="E30" s="29">
        <f>E14/G14</f>
        <v>0</v>
      </c>
      <c r="F30" s="29">
        <f>F14/G14</f>
        <v>0</v>
      </c>
      <c r="G30" s="16"/>
    </row>
    <row r="31" spans="1:8">
      <c r="A31" s="23" t="s">
        <v>433</v>
      </c>
      <c r="B31" s="22">
        <f t="shared" ref="B31:B34" si="2">B15/G15</f>
        <v>0.54054054054054057</v>
      </c>
      <c r="C31" s="29">
        <f t="shared" ref="C31:C34" si="3">C15/G15</f>
        <v>0.1891891891891892</v>
      </c>
      <c r="D31" s="29">
        <f t="shared" ref="D31:D34" si="4">D15/G15</f>
        <v>0.16216216216216217</v>
      </c>
      <c r="E31" s="29">
        <f t="shared" ref="E31:E34" si="5">E15/G15</f>
        <v>8.1081081081081086E-2</v>
      </c>
      <c r="F31" s="29">
        <f t="shared" ref="F31:F34" si="6">F15/G15</f>
        <v>2.7027027027027029E-2</v>
      </c>
      <c r="G31" s="16"/>
    </row>
    <row r="32" spans="1:8">
      <c r="A32" s="23" t="s">
        <v>434</v>
      </c>
      <c r="B32" s="22">
        <f t="shared" si="2"/>
        <v>0.62068965517241381</v>
      </c>
      <c r="C32" s="29">
        <f t="shared" si="3"/>
        <v>3.4482758620689655E-2</v>
      </c>
      <c r="D32" s="29">
        <f t="shared" si="4"/>
        <v>0.13793103448275862</v>
      </c>
      <c r="E32" s="29">
        <f t="shared" si="5"/>
        <v>6.8965517241379309E-2</v>
      </c>
      <c r="F32" s="29">
        <f t="shared" si="6"/>
        <v>0.13793103448275862</v>
      </c>
      <c r="G32" s="16"/>
    </row>
    <row r="33" spans="1:7">
      <c r="A33" s="23" t="s">
        <v>435</v>
      </c>
      <c r="B33" s="22">
        <f t="shared" si="2"/>
        <v>0.53846153846153844</v>
      </c>
      <c r="C33" s="29">
        <f t="shared" si="3"/>
        <v>7.6923076923076927E-2</v>
      </c>
      <c r="D33" s="29">
        <f t="shared" si="4"/>
        <v>7.6923076923076927E-2</v>
      </c>
      <c r="E33" s="29">
        <f t="shared" si="5"/>
        <v>0.15384615384615385</v>
      </c>
      <c r="F33" s="29">
        <f t="shared" si="6"/>
        <v>0.15384615384615385</v>
      </c>
      <c r="G33" s="16"/>
    </row>
    <row r="34" spans="1:7">
      <c r="A34" s="23" t="s">
        <v>450</v>
      </c>
      <c r="B34" s="22">
        <f t="shared" si="2"/>
        <v>0.60784313725490191</v>
      </c>
      <c r="C34" s="29">
        <f t="shared" si="3"/>
        <v>0.10784313725490197</v>
      </c>
      <c r="D34" s="29">
        <f t="shared" si="4"/>
        <v>0.14705882352941177</v>
      </c>
      <c r="E34" s="29">
        <f t="shared" si="5"/>
        <v>6.8627450980392163E-2</v>
      </c>
      <c r="F34" s="29">
        <f t="shared" si="6"/>
        <v>6.8627450980392163E-2</v>
      </c>
      <c r="G34" s="16"/>
    </row>
    <row r="35" spans="1:7">
      <c r="A35" s="27"/>
      <c r="B35" s="28"/>
      <c r="C35" s="16"/>
      <c r="D35" s="29"/>
      <c r="E35" s="16"/>
      <c r="F35" s="16"/>
      <c r="G35" s="16"/>
    </row>
    <row r="36" spans="1:7">
      <c r="A36" s="27"/>
      <c r="B36" s="28"/>
      <c r="C36" s="16"/>
      <c r="D36" s="29"/>
      <c r="E36" s="16"/>
      <c r="F36" s="16"/>
      <c r="G36" s="16"/>
    </row>
    <row r="37" spans="1:7">
      <c r="A37" s="27"/>
      <c r="B37" s="28"/>
      <c r="C37" s="16"/>
      <c r="D37" s="29"/>
      <c r="E37" s="16"/>
      <c r="F37" s="16"/>
      <c r="G37" s="16"/>
    </row>
    <row r="38" spans="1:7">
      <c r="A38" s="27"/>
      <c r="B38" s="16"/>
      <c r="C38" s="16"/>
      <c r="D38" s="29"/>
      <c r="E38" s="16"/>
      <c r="F38" s="16"/>
      <c r="G38" s="16"/>
    </row>
    <row r="39" spans="1:7">
      <c r="A39" s="45" t="s">
        <v>1303</v>
      </c>
      <c r="B39" s="45"/>
      <c r="C39" s="45"/>
      <c r="D39" s="45"/>
      <c r="E39" s="45"/>
      <c r="F39" s="45"/>
      <c r="G39" s="16"/>
    </row>
    <row r="40" spans="1:7">
      <c r="A40" s="27"/>
      <c r="B40" s="32" t="s">
        <v>414</v>
      </c>
      <c r="C40" s="32" t="s">
        <v>410</v>
      </c>
      <c r="D40" s="32" t="s">
        <v>416</v>
      </c>
      <c r="E40" s="16"/>
      <c r="F40" s="16"/>
      <c r="G40" s="16"/>
    </row>
    <row r="41" spans="1:7">
      <c r="A41" s="27" t="s">
        <v>436</v>
      </c>
      <c r="B41" s="17">
        <v>2</v>
      </c>
      <c r="C41" s="17">
        <v>15</v>
      </c>
      <c r="D41" s="17">
        <v>1</v>
      </c>
      <c r="E41" s="16"/>
      <c r="F41" s="16"/>
      <c r="G41" s="16"/>
    </row>
    <row r="42" spans="1:7">
      <c r="A42" s="27" t="s">
        <v>433</v>
      </c>
      <c r="B42" s="17">
        <v>5</v>
      </c>
      <c r="C42" s="17">
        <v>15</v>
      </c>
      <c r="D42" s="17">
        <v>7</v>
      </c>
      <c r="E42" s="16"/>
      <c r="F42" s="16"/>
      <c r="G42" s="16"/>
    </row>
    <row r="43" spans="1:7">
      <c r="A43" s="27" t="s">
        <v>434</v>
      </c>
      <c r="B43" s="17">
        <v>1</v>
      </c>
      <c r="C43" s="17">
        <v>17</v>
      </c>
      <c r="D43" s="17">
        <v>7</v>
      </c>
      <c r="E43" s="16"/>
      <c r="F43" s="16"/>
      <c r="G43" s="16"/>
    </row>
    <row r="44" spans="1:7">
      <c r="A44" s="27" t="s">
        <v>435</v>
      </c>
      <c r="B44" s="17">
        <v>3</v>
      </c>
      <c r="C44" s="17">
        <v>4</v>
      </c>
      <c r="D44" s="17">
        <v>4</v>
      </c>
      <c r="E44" s="16"/>
      <c r="F44" s="16"/>
      <c r="G44" s="16"/>
    </row>
    <row r="45" spans="1:7">
      <c r="A45" s="16"/>
      <c r="B45" s="21">
        <v>11</v>
      </c>
      <c r="C45" s="21">
        <v>51</v>
      </c>
      <c r="D45" s="21">
        <v>19</v>
      </c>
      <c r="E45" s="16"/>
      <c r="F45" s="16"/>
      <c r="G45" s="16"/>
    </row>
    <row r="46" spans="1:7">
      <c r="A46" s="27"/>
      <c r="B46" s="28"/>
      <c r="C46" s="16"/>
      <c r="D46" s="29"/>
      <c r="E46" s="16"/>
      <c r="F46" s="16"/>
      <c r="G46" s="16"/>
    </row>
    <row r="47" spans="1:7">
      <c r="A47" s="27"/>
      <c r="B47" s="28" t="s">
        <v>1306</v>
      </c>
      <c r="C47" s="16"/>
      <c r="D47" s="29"/>
      <c r="E47" s="16"/>
      <c r="F47" s="16"/>
      <c r="G47" s="16"/>
    </row>
    <row r="48" spans="1:7">
      <c r="A48" s="27"/>
      <c r="B48" s="28" t="s">
        <v>408</v>
      </c>
      <c r="C48" s="16" t="s">
        <v>1307</v>
      </c>
      <c r="D48" s="29"/>
      <c r="E48" s="16"/>
      <c r="F48" s="16"/>
      <c r="G48" s="16"/>
    </row>
    <row r="49" spans="1:8">
      <c r="A49" s="19" t="s">
        <v>436</v>
      </c>
      <c r="B49" s="17">
        <v>10</v>
      </c>
      <c r="C49" s="17">
        <v>17</v>
      </c>
      <c r="D49" s="22">
        <f>B49/C49</f>
        <v>0.58823529411764708</v>
      </c>
    </row>
    <row r="50" spans="1:8">
      <c r="A50" s="19" t="s">
        <v>433</v>
      </c>
      <c r="B50" s="17">
        <v>9</v>
      </c>
      <c r="C50" s="17">
        <v>20</v>
      </c>
      <c r="D50" s="22">
        <f t="shared" ref="D50:D53" si="7">B50/C50</f>
        <v>0.45</v>
      </c>
    </row>
    <row r="51" spans="1:8">
      <c r="A51" t="s">
        <v>434</v>
      </c>
      <c r="B51" s="17">
        <v>10</v>
      </c>
      <c r="C51" s="17">
        <v>18</v>
      </c>
      <c r="D51" s="22">
        <f t="shared" si="7"/>
        <v>0.55555555555555558</v>
      </c>
    </row>
    <row r="52" spans="1:8">
      <c r="A52" s="19" t="s">
        <v>435</v>
      </c>
      <c r="B52" s="17">
        <v>3</v>
      </c>
      <c r="C52" s="17">
        <v>7</v>
      </c>
      <c r="D52" s="22">
        <f t="shared" si="7"/>
        <v>0.42857142857142855</v>
      </c>
    </row>
    <row r="53" spans="1:8">
      <c r="A53" s="19"/>
      <c r="B53" s="21">
        <v>32</v>
      </c>
      <c r="C53" s="21">
        <v>62</v>
      </c>
      <c r="D53" s="22">
        <f t="shared" si="7"/>
        <v>0.5161290322580645</v>
      </c>
    </row>
    <row r="54" spans="1:8">
      <c r="A54" s="19"/>
      <c r="B54" s="17"/>
      <c r="D54" s="22"/>
    </row>
    <row r="55" spans="1:8">
      <c r="A55" s="19"/>
      <c r="B55" s="17"/>
      <c r="D55" s="22"/>
    </row>
    <row r="56" spans="1:8">
      <c r="A56" s="19"/>
      <c r="B56" s="21"/>
      <c r="D56" s="22"/>
    </row>
    <row r="58" spans="1:8">
      <c r="B58" s="23"/>
    </row>
    <row r="59" spans="1:8">
      <c r="B59" s="24"/>
    </row>
    <row r="60" spans="1:8">
      <c r="A60" s="19"/>
      <c r="B60" s="17"/>
      <c r="C60" s="17"/>
      <c r="D60" s="17"/>
      <c r="F60" s="22"/>
      <c r="G60" s="22"/>
      <c r="H60" s="22"/>
    </row>
    <row r="61" spans="1:8">
      <c r="A61" s="19"/>
      <c r="B61" s="17"/>
      <c r="C61" s="17"/>
      <c r="D61" s="17"/>
      <c r="F61" s="22"/>
      <c r="G61" s="22"/>
      <c r="H61" s="22"/>
    </row>
    <row r="62" spans="1:8">
      <c r="A62" s="19"/>
      <c r="B62" s="17"/>
      <c r="C62" s="17"/>
      <c r="D62" s="17"/>
      <c r="F62" s="22"/>
      <c r="G62" s="22"/>
      <c r="H62" s="22"/>
    </row>
    <row r="63" spans="1:8">
      <c r="A63" s="19"/>
      <c r="B63" s="17"/>
      <c r="C63" s="17"/>
      <c r="D63" s="17"/>
      <c r="F63" s="22"/>
      <c r="G63" s="22"/>
      <c r="H63" s="22"/>
    </row>
    <row r="64" spans="1:8">
      <c r="A64" s="20"/>
      <c r="B64" s="21"/>
      <c r="C64" s="21"/>
      <c r="D64" s="21"/>
      <c r="F64" s="22"/>
      <c r="G64" s="22"/>
      <c r="H64" s="22"/>
    </row>
  </sheetData>
  <mergeCells count="1">
    <mergeCell ref="A39:F3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3"/>
  <sheetViews>
    <sheetView zoomScaleNormal="100" workbookViewId="0">
      <pane ySplit="3" topLeftCell="A81" activePane="bottomLeft" state="frozen"/>
      <selection activeCell="C1" sqref="C1"/>
      <selection pane="bottomLeft" activeCell="N89" sqref="N89"/>
    </sheetView>
  </sheetViews>
  <sheetFormatPr baseColWidth="10" defaultColWidth="10.83203125" defaultRowHeight="15"/>
  <cols>
    <col min="2" max="2" width="8.33203125" customWidth="1"/>
    <col min="3" max="4" width="9" customWidth="1"/>
    <col min="6" max="6" width="10.83203125" style="6"/>
    <col min="7" max="7" width="9.83203125" style="6" customWidth="1"/>
    <col min="8" max="8" width="9.6640625" style="6" customWidth="1"/>
    <col min="9" max="9" width="7.1640625" style="6" customWidth="1"/>
    <col min="10" max="10" width="5" style="6" customWidth="1"/>
    <col min="11" max="12" width="8" style="6" customWidth="1"/>
    <col min="13" max="13" width="10.83203125" style="6"/>
    <col min="14" max="15" width="8" style="6" customWidth="1"/>
    <col min="16" max="17" width="10.83203125" style="6"/>
    <col min="18" max="18" width="7.83203125" style="6" customWidth="1"/>
    <col min="19" max="19" width="7" style="6" customWidth="1"/>
    <col min="20" max="20" width="6" style="6" customWidth="1"/>
    <col min="21" max="22" width="10.83203125" style="6"/>
    <col min="23" max="23" width="5.6640625" style="6" customWidth="1"/>
    <col min="24" max="24" width="7.33203125" style="6" customWidth="1"/>
    <col min="25" max="27" width="10.83203125" style="6"/>
    <col min="28" max="28" width="6.6640625" style="6" customWidth="1"/>
    <col min="29" max="29" width="7.5" style="6" customWidth="1"/>
    <col min="30" max="33" width="10.83203125" style="6"/>
  </cols>
  <sheetData>
    <row r="1" spans="1:33">
      <c r="E1" t="s">
        <v>392</v>
      </c>
    </row>
    <row r="3" spans="1:33" ht="64">
      <c r="A3" s="1" t="s">
        <v>0</v>
      </c>
      <c r="B3" s="1" t="s">
        <v>3</v>
      </c>
      <c r="C3" s="1" t="s">
        <v>4</v>
      </c>
      <c r="D3" s="1" t="s">
        <v>437</v>
      </c>
      <c r="E3" s="1" t="s">
        <v>5</v>
      </c>
      <c r="F3" s="4" t="s">
        <v>6</v>
      </c>
      <c r="G3" s="11" t="s">
        <v>7</v>
      </c>
      <c r="H3" s="4" t="s">
        <v>8</v>
      </c>
      <c r="I3" s="4" t="s">
        <v>406</v>
      </c>
      <c r="J3" s="4" t="s">
        <v>407</v>
      </c>
      <c r="K3" s="4" t="s">
        <v>408</v>
      </c>
      <c r="L3" s="4" t="s">
        <v>405</v>
      </c>
      <c r="M3" s="4" t="s">
        <v>314</v>
      </c>
      <c r="N3" s="4"/>
      <c r="O3" s="4"/>
      <c r="P3" s="4" t="s">
        <v>20</v>
      </c>
      <c r="Q3" s="4" t="s">
        <v>21</v>
      </c>
      <c r="R3" s="4" t="s">
        <v>313</v>
      </c>
      <c r="S3" s="4" t="s">
        <v>307</v>
      </c>
      <c r="T3" s="4" t="s">
        <v>22</v>
      </c>
      <c r="U3" s="4" t="s">
        <v>314</v>
      </c>
      <c r="V3" s="4" t="s">
        <v>23</v>
      </c>
      <c r="W3" s="4" t="s">
        <v>310</v>
      </c>
      <c r="X3" s="4" t="s">
        <v>308</v>
      </c>
      <c r="Y3" s="4" t="s">
        <v>24</v>
      </c>
      <c r="Z3" s="4" t="s">
        <v>25</v>
      </c>
      <c r="AA3" s="4" t="s">
        <v>26</v>
      </c>
      <c r="AB3" s="4" t="s">
        <v>311</v>
      </c>
      <c r="AC3" s="4" t="s">
        <v>312</v>
      </c>
      <c r="AD3" s="4" t="s">
        <v>27</v>
      </c>
      <c r="AE3" s="4" t="s">
        <v>28</v>
      </c>
      <c r="AF3" s="4" t="s">
        <v>29</v>
      </c>
      <c r="AG3" s="4" t="s">
        <v>30</v>
      </c>
    </row>
    <row r="4" spans="1:33" ht="32">
      <c r="A4" s="3" t="s">
        <v>32</v>
      </c>
      <c r="B4" s="2">
        <v>21777</v>
      </c>
      <c r="C4" s="2" t="s">
        <v>13</v>
      </c>
      <c r="D4" s="2" t="s">
        <v>433</v>
      </c>
      <c r="E4" s="2" t="s">
        <v>33</v>
      </c>
      <c r="F4" s="5" t="s">
        <v>34</v>
      </c>
      <c r="G4" s="6" t="s">
        <v>35</v>
      </c>
      <c r="H4" s="5" t="s">
        <v>16</v>
      </c>
      <c r="I4" s="5" t="s">
        <v>409</v>
      </c>
      <c r="J4" s="5" t="s">
        <v>410</v>
      </c>
      <c r="K4" s="5" t="s">
        <v>413</v>
      </c>
      <c r="L4" s="5" t="s">
        <v>411</v>
      </c>
      <c r="M4" s="5" t="s">
        <v>31</v>
      </c>
      <c r="N4" s="5"/>
      <c r="O4" s="5"/>
      <c r="P4" s="5" t="s">
        <v>272</v>
      </c>
      <c r="Q4" s="5" t="s">
        <v>273</v>
      </c>
      <c r="R4" s="5" t="s">
        <v>31</v>
      </c>
      <c r="S4" s="12" t="s">
        <v>31</v>
      </c>
      <c r="T4" s="5" t="s">
        <v>31</v>
      </c>
      <c r="U4" s="5" t="s">
        <v>31</v>
      </c>
      <c r="V4" s="5" t="s">
        <v>31</v>
      </c>
      <c r="W4" s="5" t="s">
        <v>31</v>
      </c>
      <c r="X4" s="5"/>
      <c r="Y4" s="5" t="s">
        <v>31</v>
      </c>
      <c r="Z4" s="5" t="s">
        <v>31</v>
      </c>
      <c r="AA4" s="5" t="s">
        <v>31</v>
      </c>
      <c r="AB4" s="5"/>
      <c r="AC4" s="5"/>
      <c r="AD4" s="6" t="s">
        <v>31</v>
      </c>
      <c r="AE4" s="6" t="s">
        <v>277</v>
      </c>
      <c r="AF4" s="6" t="s">
        <v>31</v>
      </c>
      <c r="AG4" s="6" t="s">
        <v>31</v>
      </c>
    </row>
    <row r="5" spans="1:33" ht="16">
      <c r="A5" s="3" t="s">
        <v>36</v>
      </c>
      <c r="B5" s="2">
        <v>28266</v>
      </c>
      <c r="C5" s="2" t="s">
        <v>13</v>
      </c>
      <c r="D5" s="2" t="s">
        <v>434</v>
      </c>
      <c r="E5" s="2" t="s">
        <v>37</v>
      </c>
      <c r="F5" s="12" t="s">
        <v>38</v>
      </c>
      <c r="G5" s="6" t="s">
        <v>35</v>
      </c>
      <c r="H5" s="5" t="s">
        <v>16</v>
      </c>
      <c r="I5" s="5" t="s">
        <v>412</v>
      </c>
      <c r="J5" s="5" t="s">
        <v>410</v>
      </c>
      <c r="K5" s="5" t="s">
        <v>413</v>
      </c>
      <c r="L5" s="5" t="s">
        <v>413</v>
      </c>
      <c r="M5" s="5" t="s">
        <v>38</v>
      </c>
      <c r="N5" s="5"/>
      <c r="O5" s="5"/>
      <c r="P5" s="5" t="s">
        <v>31</v>
      </c>
      <c r="Q5" s="5" t="s">
        <v>31</v>
      </c>
      <c r="R5" s="5" t="s">
        <v>31</v>
      </c>
      <c r="S5" s="5" t="s">
        <v>31</v>
      </c>
      <c r="T5" s="5" t="s">
        <v>272</v>
      </c>
      <c r="U5" s="5" t="s">
        <v>38</v>
      </c>
      <c r="V5" s="5" t="s">
        <v>31</v>
      </c>
      <c r="W5" s="6" t="s">
        <v>31</v>
      </c>
      <c r="X5" s="13" t="s">
        <v>31</v>
      </c>
      <c r="Y5" s="5" t="s">
        <v>276</v>
      </c>
      <c r="Z5" s="5" t="s">
        <v>31</v>
      </c>
      <c r="AA5" s="5" t="s">
        <v>31</v>
      </c>
      <c r="AB5" s="5" t="s">
        <v>31</v>
      </c>
      <c r="AC5" s="5" t="s">
        <v>31</v>
      </c>
      <c r="AD5" s="6" t="s">
        <v>31</v>
      </c>
      <c r="AE5" s="5" t="s">
        <v>277</v>
      </c>
      <c r="AF5" s="6" t="s">
        <v>31</v>
      </c>
      <c r="AG5" s="5" t="s">
        <v>31</v>
      </c>
    </row>
    <row r="6" spans="1:33" ht="16">
      <c r="A6" s="3" t="s">
        <v>39</v>
      </c>
      <c r="B6" s="2">
        <v>35659</v>
      </c>
      <c r="C6" s="2" t="s">
        <v>13</v>
      </c>
      <c r="D6" s="2" t="s">
        <v>435</v>
      </c>
      <c r="E6" s="2" t="s">
        <v>40</v>
      </c>
      <c r="F6" s="5" t="s">
        <v>41</v>
      </c>
      <c r="G6" s="6" t="s">
        <v>42</v>
      </c>
      <c r="H6" s="5" t="s">
        <v>16</v>
      </c>
      <c r="I6" s="5" t="s">
        <v>412</v>
      </c>
      <c r="J6" s="5" t="s">
        <v>410</v>
      </c>
      <c r="K6" s="5" t="s">
        <v>411</v>
      </c>
      <c r="L6" s="5"/>
      <c r="M6" s="5" t="s">
        <v>31</v>
      </c>
      <c r="N6" s="5"/>
      <c r="O6" s="5"/>
      <c r="P6" s="5" t="s">
        <v>31</v>
      </c>
      <c r="Q6" s="5" t="s">
        <v>31</v>
      </c>
      <c r="R6" s="5" t="s">
        <v>31</v>
      </c>
      <c r="S6" s="5" t="s">
        <v>31</v>
      </c>
      <c r="T6" s="5" t="s">
        <v>272</v>
      </c>
      <c r="U6" s="5" t="s">
        <v>31</v>
      </c>
      <c r="V6" s="5" t="s">
        <v>41</v>
      </c>
      <c r="W6" s="5" t="s">
        <v>31</v>
      </c>
      <c r="X6" s="5" t="s">
        <v>31</v>
      </c>
      <c r="Y6" s="5" t="s">
        <v>276</v>
      </c>
      <c r="Z6" s="5" t="s">
        <v>31</v>
      </c>
      <c r="AA6" s="5" t="s">
        <v>31</v>
      </c>
      <c r="AB6" s="5" t="s">
        <v>31</v>
      </c>
      <c r="AC6" s="5" t="s">
        <v>31</v>
      </c>
      <c r="AD6" s="6" t="s">
        <v>31</v>
      </c>
      <c r="AE6" s="6" t="s">
        <v>277</v>
      </c>
      <c r="AF6" s="6" t="s">
        <v>31</v>
      </c>
      <c r="AG6" s="6" t="s">
        <v>31</v>
      </c>
    </row>
    <row r="7" spans="1:33" ht="48">
      <c r="A7" s="3" t="s">
        <v>43</v>
      </c>
      <c r="B7" s="2">
        <v>90166</v>
      </c>
      <c r="C7" s="2" t="s">
        <v>18</v>
      </c>
      <c r="D7" s="2" t="s">
        <v>436</v>
      </c>
      <c r="E7" s="2" t="s">
        <v>44</v>
      </c>
      <c r="F7" s="5" t="s">
        <v>45</v>
      </c>
      <c r="G7" s="6" t="s">
        <v>46</v>
      </c>
      <c r="H7" s="5" t="s">
        <v>14</v>
      </c>
      <c r="I7" s="5" t="s">
        <v>409</v>
      </c>
      <c r="J7" s="5" t="s">
        <v>414</v>
      </c>
      <c r="K7" s="5" t="s">
        <v>413</v>
      </c>
      <c r="L7" s="5" t="s">
        <v>413</v>
      </c>
      <c r="M7" s="5" t="s">
        <v>31</v>
      </c>
      <c r="N7" s="5"/>
      <c r="O7" s="5"/>
      <c r="P7" s="5" t="s">
        <v>272</v>
      </c>
      <c r="Q7" s="5" t="s">
        <v>280</v>
      </c>
      <c r="R7" s="5" t="s">
        <v>31</v>
      </c>
      <c r="S7" s="5" t="s">
        <v>309</v>
      </c>
      <c r="T7" s="5" t="s">
        <v>272</v>
      </c>
      <c r="U7" s="5" t="s">
        <v>31</v>
      </c>
      <c r="V7" s="5" t="s">
        <v>278</v>
      </c>
      <c r="W7" s="5" t="s">
        <v>31</v>
      </c>
      <c r="X7" s="5" t="s">
        <v>309</v>
      </c>
      <c r="Y7" s="5" t="s">
        <v>281</v>
      </c>
      <c r="Z7" s="5" t="s">
        <v>31</v>
      </c>
      <c r="AA7" s="5" t="s">
        <v>31</v>
      </c>
      <c r="AB7" s="5" t="s">
        <v>31</v>
      </c>
      <c r="AC7" s="5" t="s">
        <v>31</v>
      </c>
      <c r="AD7" s="6" t="s">
        <v>31</v>
      </c>
      <c r="AE7" s="6" t="s">
        <v>277</v>
      </c>
      <c r="AF7" s="6" t="s">
        <v>31</v>
      </c>
      <c r="AG7" s="6" t="s">
        <v>31</v>
      </c>
    </row>
    <row r="8" spans="1:33" ht="16">
      <c r="A8" s="3" t="s">
        <v>47</v>
      </c>
      <c r="B8" s="2">
        <v>139255</v>
      </c>
      <c r="C8" s="2" t="s">
        <v>15</v>
      </c>
      <c r="D8" s="2" t="s">
        <v>433</v>
      </c>
      <c r="E8" s="2" t="s">
        <v>48</v>
      </c>
      <c r="F8" s="12" t="s">
        <v>49</v>
      </c>
      <c r="G8" s="6" t="s">
        <v>46</v>
      </c>
      <c r="H8" s="5" t="s">
        <v>14</v>
      </c>
      <c r="I8" s="5" t="s">
        <v>415</v>
      </c>
      <c r="J8" s="5" t="s">
        <v>416</v>
      </c>
      <c r="K8" s="5" t="s">
        <v>416</v>
      </c>
      <c r="L8" s="5" t="s">
        <v>413</v>
      </c>
      <c r="M8" s="5" t="s">
        <v>31</v>
      </c>
      <c r="N8" s="5"/>
      <c r="O8" s="5"/>
      <c r="P8" s="5" t="s">
        <v>272</v>
      </c>
      <c r="Q8" s="5" t="s">
        <v>318</v>
      </c>
      <c r="R8" s="5" t="s">
        <v>31</v>
      </c>
      <c r="S8" s="12" t="s">
        <v>31</v>
      </c>
      <c r="T8" s="5" t="s">
        <v>31</v>
      </c>
      <c r="U8" s="5" t="s">
        <v>31</v>
      </c>
      <c r="V8" s="5" t="s">
        <v>31</v>
      </c>
      <c r="W8" s="5" t="s">
        <v>31</v>
      </c>
      <c r="X8" s="5" t="s">
        <v>31</v>
      </c>
      <c r="AB8" s="5" t="s">
        <v>31</v>
      </c>
      <c r="AC8" s="5" t="s">
        <v>272</v>
      </c>
      <c r="AD8" s="6" t="s">
        <v>31</v>
      </c>
      <c r="AE8" s="6" t="s">
        <v>277</v>
      </c>
      <c r="AF8" s="6" t="s">
        <v>31</v>
      </c>
      <c r="AG8" s="6" t="s">
        <v>31</v>
      </c>
    </row>
    <row r="9" spans="1:33" ht="32">
      <c r="A9" s="3" t="s">
        <v>50</v>
      </c>
      <c r="B9" s="2">
        <v>38400</v>
      </c>
      <c r="C9" s="2" t="s">
        <v>13</v>
      </c>
      <c r="D9" s="2" t="s">
        <v>435</v>
      </c>
      <c r="E9" s="2" t="s">
        <v>51</v>
      </c>
      <c r="F9" s="7" t="s">
        <v>52</v>
      </c>
      <c r="G9" s="6" t="s">
        <v>53</v>
      </c>
      <c r="H9" s="5" t="s">
        <v>14</v>
      </c>
      <c r="I9" s="5" t="s">
        <v>412</v>
      </c>
      <c r="J9" s="5" t="s">
        <v>410</v>
      </c>
      <c r="K9" s="5" t="s">
        <v>411</v>
      </c>
      <c r="L9" s="5" t="s">
        <v>413</v>
      </c>
      <c r="M9" s="5" t="s">
        <v>282</v>
      </c>
      <c r="N9" s="5"/>
      <c r="O9" s="5"/>
      <c r="P9" s="5" t="s">
        <v>31</v>
      </c>
      <c r="Q9" s="5" t="s">
        <v>31</v>
      </c>
      <c r="R9" s="5" t="s">
        <v>31</v>
      </c>
      <c r="S9" s="5" t="s">
        <v>31</v>
      </c>
      <c r="T9" s="5" t="s">
        <v>272</v>
      </c>
      <c r="U9" s="5" t="s">
        <v>282</v>
      </c>
      <c r="V9" s="5" t="s">
        <v>317</v>
      </c>
      <c r="W9" s="5" t="s">
        <v>31</v>
      </c>
      <c r="X9" s="5"/>
      <c r="Y9" s="5" t="s">
        <v>283</v>
      </c>
      <c r="Z9" s="5" t="s">
        <v>31</v>
      </c>
      <c r="AA9" s="8" t="s">
        <v>31</v>
      </c>
      <c r="AB9" s="9" t="s">
        <v>31</v>
      </c>
      <c r="AC9" s="9" t="s">
        <v>31</v>
      </c>
      <c r="AD9" s="6" t="s">
        <v>31</v>
      </c>
      <c r="AE9" s="6" t="s">
        <v>277</v>
      </c>
      <c r="AF9" s="6" t="s">
        <v>31</v>
      </c>
      <c r="AG9" s="6" t="s">
        <v>31</v>
      </c>
    </row>
    <row r="10" spans="1:33" ht="32">
      <c r="A10" s="3" t="s">
        <v>54</v>
      </c>
      <c r="B10" s="2">
        <v>42271</v>
      </c>
      <c r="C10" s="2" t="s">
        <v>13</v>
      </c>
      <c r="D10" s="2" t="s">
        <v>436</v>
      </c>
      <c r="E10" s="2" t="s">
        <v>55</v>
      </c>
      <c r="F10" s="5" t="s">
        <v>56</v>
      </c>
      <c r="G10" s="6" t="s">
        <v>57</v>
      </c>
      <c r="H10" s="5" t="s">
        <v>14</v>
      </c>
      <c r="I10" s="5" t="s">
        <v>412</v>
      </c>
      <c r="J10" s="5" t="s">
        <v>410</v>
      </c>
      <c r="K10" s="5" t="s">
        <v>411</v>
      </c>
      <c r="L10" s="5" t="s">
        <v>413</v>
      </c>
      <c r="M10" s="5" t="s">
        <v>31</v>
      </c>
      <c r="N10" s="5"/>
      <c r="O10" s="5"/>
      <c r="P10" s="5" t="s">
        <v>31</v>
      </c>
      <c r="Q10" s="5" t="s">
        <v>31</v>
      </c>
      <c r="R10" s="5" t="s">
        <v>31</v>
      </c>
      <c r="S10" s="5" t="s">
        <v>31</v>
      </c>
      <c r="T10" s="5" t="s">
        <v>272</v>
      </c>
      <c r="U10" s="5" t="s">
        <v>31</v>
      </c>
      <c r="V10" s="5" t="s">
        <v>56</v>
      </c>
      <c r="W10" s="5" t="s">
        <v>31</v>
      </c>
      <c r="X10" s="5"/>
      <c r="Y10" s="5" t="s">
        <v>283</v>
      </c>
      <c r="Z10" s="5" t="s">
        <v>31</v>
      </c>
      <c r="AA10" s="5" t="s">
        <v>31</v>
      </c>
      <c r="AB10" s="5" t="s">
        <v>31</v>
      </c>
      <c r="AC10" s="5" t="s">
        <v>31</v>
      </c>
      <c r="AD10" s="6" t="s">
        <v>31</v>
      </c>
      <c r="AE10" s="6" t="s">
        <v>277</v>
      </c>
      <c r="AF10" s="6" t="s">
        <v>31</v>
      </c>
      <c r="AG10" s="6" t="s">
        <v>31</v>
      </c>
    </row>
    <row r="11" spans="1:33" ht="32">
      <c r="A11" s="3" t="s">
        <v>58</v>
      </c>
      <c r="B11" s="2">
        <v>111047</v>
      </c>
      <c r="C11" s="2" t="s">
        <v>15</v>
      </c>
      <c r="D11" s="2" t="s">
        <v>436</v>
      </c>
      <c r="E11" s="2" t="s">
        <v>59</v>
      </c>
      <c r="F11" s="5" t="s">
        <v>60</v>
      </c>
      <c r="G11" s="6" t="s">
        <v>57</v>
      </c>
      <c r="H11" s="5" t="s">
        <v>14</v>
      </c>
      <c r="I11" s="5" t="s">
        <v>412</v>
      </c>
      <c r="J11" s="5" t="s">
        <v>410</v>
      </c>
      <c r="K11" s="5" t="s">
        <v>411</v>
      </c>
      <c r="L11" s="5" t="s">
        <v>413</v>
      </c>
      <c r="M11" s="5" t="s">
        <v>319</v>
      </c>
      <c r="N11" s="5"/>
      <c r="O11" s="5"/>
      <c r="P11" s="5" t="s">
        <v>31</v>
      </c>
      <c r="Q11" s="5" t="s">
        <v>31</v>
      </c>
      <c r="R11" s="5" t="s">
        <v>31</v>
      </c>
      <c r="S11" s="5" t="s">
        <v>31</v>
      </c>
      <c r="T11" s="5" t="s">
        <v>272</v>
      </c>
      <c r="U11" s="5" t="s">
        <v>319</v>
      </c>
      <c r="V11" s="5" t="s">
        <v>274</v>
      </c>
      <c r="W11" s="5" t="s">
        <v>31</v>
      </c>
      <c r="X11" s="5" t="s">
        <v>309</v>
      </c>
      <c r="Y11" s="5" t="s">
        <v>283</v>
      </c>
      <c r="Z11" s="5" t="s">
        <v>31</v>
      </c>
      <c r="AA11" s="5" t="s">
        <v>31</v>
      </c>
      <c r="AB11" s="5" t="s">
        <v>31</v>
      </c>
      <c r="AC11" s="5" t="s">
        <v>31</v>
      </c>
      <c r="AD11" s="6" t="s">
        <v>31</v>
      </c>
      <c r="AE11" s="6" t="s">
        <v>277</v>
      </c>
      <c r="AF11" s="6" t="s">
        <v>31</v>
      </c>
      <c r="AG11" s="6" t="s">
        <v>31</v>
      </c>
    </row>
    <row r="12" spans="1:33" ht="32">
      <c r="A12" s="3" t="s">
        <v>61</v>
      </c>
      <c r="B12" s="2">
        <v>93200</v>
      </c>
      <c r="C12" s="2" t="s">
        <v>18</v>
      </c>
      <c r="D12" s="2" t="s">
        <v>436</v>
      </c>
      <c r="E12" s="2" t="s">
        <v>62</v>
      </c>
      <c r="F12" s="5" t="s">
        <v>63</v>
      </c>
      <c r="G12" s="6" t="s">
        <v>57</v>
      </c>
      <c r="H12" s="5" t="s">
        <v>14</v>
      </c>
      <c r="I12" s="5" t="s">
        <v>409</v>
      </c>
      <c r="J12" s="5" t="s">
        <v>410</v>
      </c>
      <c r="K12" s="5" t="s">
        <v>413</v>
      </c>
      <c r="L12" s="5" t="s">
        <v>413</v>
      </c>
      <c r="M12" s="5" t="s">
        <v>279</v>
      </c>
      <c r="N12" s="5"/>
      <c r="O12" s="5"/>
      <c r="P12" s="9" t="s">
        <v>321</v>
      </c>
      <c r="Q12" s="9" t="s">
        <v>320</v>
      </c>
      <c r="R12" s="10" t="s">
        <v>31</v>
      </c>
      <c r="S12" s="8" t="s">
        <v>31</v>
      </c>
      <c r="T12" s="5" t="s">
        <v>272</v>
      </c>
      <c r="U12" s="5" t="s">
        <v>279</v>
      </c>
      <c r="V12" s="5" t="s">
        <v>31</v>
      </c>
      <c r="W12" s="5" t="s">
        <v>31</v>
      </c>
      <c r="X12" s="5" t="s">
        <v>309</v>
      </c>
      <c r="Y12" s="5" t="s">
        <v>283</v>
      </c>
      <c r="Z12" s="5" t="s">
        <v>31</v>
      </c>
      <c r="AA12" s="5" t="s">
        <v>31</v>
      </c>
      <c r="AB12" s="5" t="s">
        <v>31</v>
      </c>
      <c r="AC12" s="5" t="s">
        <v>31</v>
      </c>
      <c r="AD12" s="6" t="s">
        <v>31</v>
      </c>
      <c r="AE12" s="6" t="s">
        <v>277</v>
      </c>
      <c r="AF12" s="6" t="s">
        <v>31</v>
      </c>
      <c r="AG12" s="6" t="s">
        <v>31</v>
      </c>
    </row>
    <row r="13" spans="1:33" ht="32">
      <c r="A13" s="3" t="s">
        <v>64</v>
      </c>
      <c r="B13" s="2">
        <v>93657</v>
      </c>
      <c r="C13" s="2" t="s">
        <v>18</v>
      </c>
      <c r="D13" s="2" t="s">
        <v>434</v>
      </c>
      <c r="E13" s="2" t="s">
        <v>65</v>
      </c>
      <c r="F13" s="5" t="s">
        <v>66</v>
      </c>
      <c r="G13" s="6" t="s">
        <v>67</v>
      </c>
      <c r="H13" s="5" t="s">
        <v>14</v>
      </c>
      <c r="I13" s="5" t="s">
        <v>417</v>
      </c>
      <c r="J13" s="5" t="s">
        <v>416</v>
      </c>
      <c r="K13" s="5" t="s">
        <v>416</v>
      </c>
      <c r="L13" s="5" t="s">
        <v>413</v>
      </c>
      <c r="M13" s="5" t="s">
        <v>31</v>
      </c>
      <c r="N13" s="5"/>
      <c r="O13" s="5"/>
      <c r="P13" s="5" t="s">
        <v>272</v>
      </c>
      <c r="Q13" s="5" t="s">
        <v>322</v>
      </c>
      <c r="R13" s="5" t="s">
        <v>31</v>
      </c>
      <c r="S13" s="5" t="s">
        <v>309</v>
      </c>
      <c r="T13" s="5" t="s">
        <v>31</v>
      </c>
      <c r="U13" s="5" t="s">
        <v>31</v>
      </c>
      <c r="V13" s="5" t="s">
        <v>31</v>
      </c>
      <c r="W13" s="5" t="s">
        <v>31</v>
      </c>
      <c r="X13" s="5"/>
      <c r="Y13" s="5" t="s">
        <v>31</v>
      </c>
      <c r="Z13" s="5" t="s">
        <v>286</v>
      </c>
      <c r="AA13" s="5" t="s">
        <v>323</v>
      </c>
      <c r="AB13" s="5" t="s">
        <v>309</v>
      </c>
      <c r="AC13" s="5" t="s">
        <v>31</v>
      </c>
      <c r="AD13" s="6" t="s">
        <v>31</v>
      </c>
      <c r="AE13" s="6" t="s">
        <v>277</v>
      </c>
      <c r="AF13" s="6" t="s">
        <v>31</v>
      </c>
      <c r="AG13" s="6" t="s">
        <v>31</v>
      </c>
    </row>
    <row r="14" spans="1:33" s="16" customFormat="1" ht="32">
      <c r="A14" s="14" t="s">
        <v>68</v>
      </c>
      <c r="B14" s="15">
        <v>104131</v>
      </c>
      <c r="C14" s="15" t="s">
        <v>15</v>
      </c>
      <c r="D14" s="15" t="s">
        <v>434</v>
      </c>
      <c r="E14" s="15" t="s">
        <v>69</v>
      </c>
      <c r="F14" s="12" t="s">
        <v>70</v>
      </c>
      <c r="G14" s="13" t="s">
        <v>67</v>
      </c>
      <c r="H14" s="12" t="s">
        <v>14</v>
      </c>
      <c r="I14" s="12" t="s">
        <v>426</v>
      </c>
      <c r="J14" s="12" t="s">
        <v>416</v>
      </c>
      <c r="K14" s="12" t="s">
        <v>416</v>
      </c>
      <c r="L14" s="12" t="s">
        <v>413</v>
      </c>
      <c r="M14" s="12" t="s">
        <v>31</v>
      </c>
      <c r="N14" s="12"/>
      <c r="O14" s="12"/>
      <c r="P14" s="8" t="s">
        <v>31</v>
      </c>
      <c r="Q14" s="8" t="s">
        <v>31</v>
      </c>
      <c r="R14" s="8" t="s">
        <v>31</v>
      </c>
      <c r="S14" s="8" t="s">
        <v>31</v>
      </c>
      <c r="T14" s="12" t="s">
        <v>31</v>
      </c>
      <c r="U14" s="12" t="s">
        <v>31</v>
      </c>
      <c r="V14" s="12" t="s">
        <v>31</v>
      </c>
      <c r="W14" s="12" t="s">
        <v>31</v>
      </c>
      <c r="X14" s="12"/>
      <c r="Y14" s="12" t="s">
        <v>31</v>
      </c>
      <c r="Z14" s="12" t="s">
        <v>286</v>
      </c>
      <c r="AA14" s="12" t="s">
        <v>324</v>
      </c>
      <c r="AB14" s="12" t="s">
        <v>31</v>
      </c>
      <c r="AC14" s="12" t="s">
        <v>31</v>
      </c>
      <c r="AD14" s="13" t="s">
        <v>31</v>
      </c>
      <c r="AE14" s="13" t="s">
        <v>277</v>
      </c>
      <c r="AF14" s="13" t="s">
        <v>31</v>
      </c>
      <c r="AG14" s="13" t="s">
        <v>31</v>
      </c>
    </row>
    <row r="15" spans="1:33" ht="160">
      <c r="A15" s="3" t="s">
        <v>71</v>
      </c>
      <c r="B15" s="2">
        <v>50316</v>
      </c>
      <c r="C15" s="2" t="s">
        <v>18</v>
      </c>
      <c r="D15" s="2" t="s">
        <v>436</v>
      </c>
      <c r="E15" s="2" t="s">
        <v>72</v>
      </c>
      <c r="F15" s="9" t="s">
        <v>444</v>
      </c>
      <c r="G15" s="6" t="s">
        <v>73</v>
      </c>
      <c r="H15" s="5" t="s">
        <v>16</v>
      </c>
      <c r="I15" s="5" t="s">
        <v>412</v>
      </c>
      <c r="J15" s="5" t="s">
        <v>410</v>
      </c>
      <c r="K15" s="5" t="s">
        <v>411</v>
      </c>
      <c r="L15" s="5" t="s">
        <v>411</v>
      </c>
      <c r="M15" s="5" t="s">
        <v>419</v>
      </c>
      <c r="N15" s="5"/>
      <c r="O15" s="5"/>
      <c r="P15" s="5" t="s">
        <v>31</v>
      </c>
      <c r="Q15" s="5" t="s">
        <v>31</v>
      </c>
      <c r="R15" s="5" t="s">
        <v>31</v>
      </c>
      <c r="S15" s="5" t="s">
        <v>31</v>
      </c>
      <c r="T15" s="5" t="s">
        <v>272</v>
      </c>
      <c r="U15" s="5" t="s">
        <v>31</v>
      </c>
      <c r="V15" s="5" t="s">
        <v>275</v>
      </c>
      <c r="W15" s="5" t="s">
        <v>272</v>
      </c>
      <c r="X15" s="5" t="s">
        <v>309</v>
      </c>
      <c r="Y15" s="5" t="s">
        <v>276</v>
      </c>
      <c r="Z15" s="5" t="s">
        <v>31</v>
      </c>
      <c r="AA15" s="5" t="s">
        <v>31</v>
      </c>
      <c r="AB15" s="5" t="s">
        <v>31</v>
      </c>
      <c r="AC15" s="5" t="s">
        <v>31</v>
      </c>
      <c r="AD15" s="6" t="s">
        <v>31</v>
      </c>
      <c r="AE15" s="6" t="s">
        <v>277</v>
      </c>
      <c r="AF15" s="6" t="s">
        <v>31</v>
      </c>
      <c r="AG15" s="6" t="s">
        <v>31</v>
      </c>
    </row>
    <row r="16" spans="1:33" ht="33" customHeight="1">
      <c r="A16" s="3" t="s">
        <v>74</v>
      </c>
      <c r="B16" s="2">
        <v>44767</v>
      </c>
      <c r="C16" s="2" t="s">
        <v>11</v>
      </c>
      <c r="D16" s="2" t="s">
        <v>436</v>
      </c>
      <c r="E16" s="2" t="s">
        <v>75</v>
      </c>
      <c r="F16" s="5" t="s">
        <v>326</v>
      </c>
      <c r="G16" s="6" t="s">
        <v>76</v>
      </c>
      <c r="H16" s="5" t="s">
        <v>16</v>
      </c>
      <c r="I16" s="5" t="s">
        <v>415</v>
      </c>
      <c r="J16" s="5" t="s">
        <v>416</v>
      </c>
      <c r="K16" s="5" t="s">
        <v>416</v>
      </c>
      <c r="L16" s="5" t="s">
        <v>413</v>
      </c>
      <c r="M16" s="5" t="s">
        <v>31</v>
      </c>
      <c r="N16" s="5"/>
      <c r="O16" s="5"/>
      <c r="P16" s="5" t="s">
        <v>272</v>
      </c>
      <c r="Q16" s="5" t="s">
        <v>284</v>
      </c>
      <c r="R16" s="5" t="s">
        <v>31</v>
      </c>
      <c r="S16" s="5" t="s">
        <v>309</v>
      </c>
      <c r="T16" s="5" t="s">
        <v>31</v>
      </c>
      <c r="U16" s="5" t="s">
        <v>31</v>
      </c>
      <c r="V16" s="5" t="s">
        <v>31</v>
      </c>
      <c r="W16" s="5" t="s">
        <v>31</v>
      </c>
      <c r="X16" s="5" t="s">
        <v>31</v>
      </c>
      <c r="Y16" s="5" t="s">
        <v>31</v>
      </c>
      <c r="Z16" s="6" t="s">
        <v>286</v>
      </c>
      <c r="AA16" s="6" t="s">
        <v>285</v>
      </c>
      <c r="AB16" s="6" t="s">
        <v>309</v>
      </c>
      <c r="AC16" s="5" t="s">
        <v>31</v>
      </c>
      <c r="AD16" s="6" t="s">
        <v>31</v>
      </c>
      <c r="AE16" s="6" t="s">
        <v>277</v>
      </c>
      <c r="AF16" s="6" t="s">
        <v>31</v>
      </c>
      <c r="AG16" s="6" t="s">
        <v>31</v>
      </c>
    </row>
    <row r="17" spans="1:33" s="16" customFormat="1" ht="64">
      <c r="A17" s="14" t="s">
        <v>77</v>
      </c>
      <c r="B17" s="15">
        <v>87744</v>
      </c>
      <c r="C17" s="15" t="s">
        <v>18</v>
      </c>
      <c r="D17" s="15" t="s">
        <v>433</v>
      </c>
      <c r="E17" s="15" t="s">
        <v>78</v>
      </c>
      <c r="F17" s="8" t="s">
        <v>446</v>
      </c>
      <c r="G17" s="13" t="s">
        <v>79</v>
      </c>
      <c r="H17" s="12" t="s">
        <v>14</v>
      </c>
      <c r="I17" s="12" t="s">
        <v>412</v>
      </c>
      <c r="J17" s="12" t="s">
        <v>410</v>
      </c>
      <c r="K17" s="12" t="s">
        <v>413</v>
      </c>
      <c r="L17" s="12" t="s">
        <v>411</v>
      </c>
      <c r="M17" s="12" t="s">
        <v>31</v>
      </c>
      <c r="N17" s="12"/>
      <c r="O17" s="12"/>
      <c r="P17" s="12" t="s">
        <v>31</v>
      </c>
      <c r="Q17" s="12" t="s">
        <v>31</v>
      </c>
      <c r="R17" s="12" t="s">
        <v>31</v>
      </c>
      <c r="S17" s="12" t="s">
        <v>31</v>
      </c>
      <c r="T17" s="12" t="s">
        <v>272</v>
      </c>
      <c r="U17" s="12" t="s">
        <v>31</v>
      </c>
      <c r="V17" s="12" t="s">
        <v>328</v>
      </c>
      <c r="W17" s="12" t="s">
        <v>31</v>
      </c>
      <c r="X17" s="12" t="s">
        <v>309</v>
      </c>
      <c r="Y17" s="12" t="s">
        <v>31</v>
      </c>
      <c r="Z17" s="12" t="s">
        <v>31</v>
      </c>
      <c r="AA17" s="12" t="s">
        <v>31</v>
      </c>
      <c r="AB17" s="12" t="s">
        <v>31</v>
      </c>
      <c r="AC17" s="12" t="s">
        <v>31</v>
      </c>
      <c r="AD17" s="13" t="s">
        <v>31</v>
      </c>
      <c r="AE17" s="13" t="s">
        <v>277</v>
      </c>
      <c r="AF17" s="13" t="s">
        <v>31</v>
      </c>
      <c r="AG17" s="13" t="s">
        <v>31</v>
      </c>
    </row>
    <row r="18" spans="1:33" ht="64">
      <c r="A18" s="3" t="s">
        <v>80</v>
      </c>
      <c r="B18" s="2">
        <v>85692</v>
      </c>
      <c r="C18" s="2" t="s">
        <v>18</v>
      </c>
      <c r="D18" s="2" t="s">
        <v>434</v>
      </c>
      <c r="E18" s="2" t="s">
        <v>65</v>
      </c>
      <c r="F18" s="5" t="s">
        <v>445</v>
      </c>
      <c r="G18" s="6" t="s">
        <v>79</v>
      </c>
      <c r="H18" s="5" t="s">
        <v>14</v>
      </c>
      <c r="I18" s="5" t="s">
        <v>428</v>
      </c>
      <c r="J18" s="5" t="s">
        <v>410</v>
      </c>
      <c r="K18" s="5" t="s">
        <v>411</v>
      </c>
      <c r="L18" s="5" t="s">
        <v>411</v>
      </c>
      <c r="M18" s="5" t="s">
        <v>31</v>
      </c>
      <c r="N18" s="5"/>
      <c r="O18" s="5"/>
      <c r="P18" s="5" t="s">
        <v>31</v>
      </c>
      <c r="Q18" s="5" t="s">
        <v>31</v>
      </c>
      <c r="R18" s="5" t="s">
        <v>31</v>
      </c>
      <c r="S18" s="5" t="s">
        <v>31</v>
      </c>
      <c r="T18" s="5" t="s">
        <v>272</v>
      </c>
      <c r="U18" s="5" t="s">
        <v>31</v>
      </c>
      <c r="V18" s="5" t="s">
        <v>81</v>
      </c>
      <c r="W18" s="5" t="s">
        <v>31</v>
      </c>
      <c r="X18" s="5" t="s">
        <v>31</v>
      </c>
      <c r="Y18" s="5" t="s">
        <v>283</v>
      </c>
      <c r="Z18" s="5" t="s">
        <v>31</v>
      </c>
      <c r="AA18" s="5" t="s">
        <v>31</v>
      </c>
      <c r="AB18" s="5" t="s">
        <v>31</v>
      </c>
      <c r="AC18" s="5" t="s">
        <v>31</v>
      </c>
      <c r="AD18" s="6" t="s">
        <v>31</v>
      </c>
      <c r="AE18" s="6" t="s">
        <v>277</v>
      </c>
      <c r="AF18" s="6" t="s">
        <v>31</v>
      </c>
      <c r="AG18" s="6" t="s">
        <v>31</v>
      </c>
    </row>
    <row r="19" spans="1:33" ht="32">
      <c r="A19" s="3" t="s">
        <v>82</v>
      </c>
      <c r="B19" s="2">
        <v>59906</v>
      </c>
      <c r="C19" s="2" t="s">
        <v>18</v>
      </c>
      <c r="D19" s="2" t="s">
        <v>435</v>
      </c>
      <c r="E19" s="2" t="s">
        <v>40</v>
      </c>
      <c r="F19" s="5" t="s">
        <v>83</v>
      </c>
      <c r="G19" s="6" t="s">
        <v>84</v>
      </c>
      <c r="H19" s="5" t="s">
        <v>16</v>
      </c>
      <c r="I19" s="5" t="s">
        <v>426</v>
      </c>
      <c r="J19" s="5" t="s">
        <v>416</v>
      </c>
      <c r="K19" s="5" t="s">
        <v>416</v>
      </c>
      <c r="L19" s="5" t="s">
        <v>413</v>
      </c>
      <c r="M19" s="5" t="s">
        <v>31</v>
      </c>
      <c r="N19" s="5"/>
      <c r="O19" s="5"/>
      <c r="P19" s="5" t="s">
        <v>31</v>
      </c>
      <c r="Q19" s="5" t="s">
        <v>31</v>
      </c>
      <c r="R19" s="5" t="s">
        <v>31</v>
      </c>
      <c r="S19" s="5" t="s">
        <v>31</v>
      </c>
      <c r="T19" s="5" t="s">
        <v>272</v>
      </c>
      <c r="U19" s="5" t="s">
        <v>31</v>
      </c>
      <c r="V19" s="8" t="s">
        <v>329</v>
      </c>
      <c r="W19" s="9" t="s">
        <v>31</v>
      </c>
      <c r="X19" s="9" t="s">
        <v>31</v>
      </c>
      <c r="Y19" s="5" t="s">
        <v>281</v>
      </c>
      <c r="Z19" s="5" t="s">
        <v>31</v>
      </c>
      <c r="AA19" s="5" t="s">
        <v>31</v>
      </c>
      <c r="AB19" s="5" t="s">
        <v>31</v>
      </c>
      <c r="AC19" s="5" t="s">
        <v>31</v>
      </c>
      <c r="AD19" s="6" t="s">
        <v>31</v>
      </c>
      <c r="AE19" s="6" t="s">
        <v>277</v>
      </c>
      <c r="AF19" s="6" t="s">
        <v>31</v>
      </c>
      <c r="AG19" s="6" t="s">
        <v>31</v>
      </c>
    </row>
    <row r="20" spans="1:33" ht="32">
      <c r="A20" s="3" t="s">
        <v>85</v>
      </c>
      <c r="B20" s="2">
        <v>50336</v>
      </c>
      <c r="C20" s="2" t="s">
        <v>18</v>
      </c>
      <c r="D20" s="2" t="s">
        <v>434</v>
      </c>
      <c r="E20" s="2" t="s">
        <v>86</v>
      </c>
      <c r="F20" s="9" t="s">
        <v>330</v>
      </c>
      <c r="G20" s="6" t="s">
        <v>87</v>
      </c>
      <c r="H20" s="5" t="s">
        <v>16</v>
      </c>
      <c r="I20" s="5" t="s">
        <v>412</v>
      </c>
      <c r="J20" s="5" t="s">
        <v>410</v>
      </c>
      <c r="K20" s="5" t="s">
        <v>413</v>
      </c>
      <c r="L20" s="5" t="s">
        <v>413</v>
      </c>
      <c r="M20" s="12" t="s">
        <v>298</v>
      </c>
      <c r="N20" s="5"/>
      <c r="O20" s="5"/>
      <c r="P20" s="5" t="s">
        <v>31</v>
      </c>
      <c r="Q20" s="5" t="s">
        <v>31</v>
      </c>
      <c r="R20" s="5" t="s">
        <v>31</v>
      </c>
      <c r="S20" s="5" t="s">
        <v>31</v>
      </c>
      <c r="T20" s="5" t="s">
        <v>272</v>
      </c>
      <c r="U20" s="12" t="s">
        <v>298</v>
      </c>
      <c r="V20" s="12" t="s">
        <v>353</v>
      </c>
      <c r="W20" s="5" t="s">
        <v>272</v>
      </c>
      <c r="X20" s="5" t="s">
        <v>331</v>
      </c>
      <c r="Y20" s="5" t="s">
        <v>276</v>
      </c>
      <c r="Z20" s="5" t="s">
        <v>31</v>
      </c>
      <c r="AA20" s="5" t="s">
        <v>31</v>
      </c>
      <c r="AB20" s="5" t="s">
        <v>31</v>
      </c>
      <c r="AC20" s="5" t="s">
        <v>31</v>
      </c>
      <c r="AD20" s="6" t="s">
        <v>31</v>
      </c>
      <c r="AE20" s="6" t="s">
        <v>277</v>
      </c>
      <c r="AF20" s="6" t="s">
        <v>31</v>
      </c>
      <c r="AG20" s="6" t="s">
        <v>31</v>
      </c>
    </row>
    <row r="21" spans="1:33" ht="16">
      <c r="A21" s="3" t="s">
        <v>88</v>
      </c>
      <c r="B21" s="2">
        <v>24998</v>
      </c>
      <c r="C21" s="2" t="s">
        <v>13</v>
      </c>
      <c r="D21" s="2" t="s">
        <v>434</v>
      </c>
      <c r="E21" s="2" t="s">
        <v>89</v>
      </c>
      <c r="F21" s="12" t="s">
        <v>90</v>
      </c>
      <c r="G21" s="6" t="s">
        <v>87</v>
      </c>
      <c r="H21" s="5" t="s">
        <v>16</v>
      </c>
      <c r="I21" s="5" t="s">
        <v>412</v>
      </c>
      <c r="J21" s="5" t="s">
        <v>410</v>
      </c>
      <c r="K21" s="5" t="s">
        <v>411</v>
      </c>
      <c r="L21" s="5" t="s">
        <v>413</v>
      </c>
      <c r="M21" s="5" t="s">
        <v>31</v>
      </c>
      <c r="N21" s="5"/>
      <c r="O21" s="5"/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272</v>
      </c>
      <c r="U21" s="5" t="s">
        <v>31</v>
      </c>
      <c r="V21" s="5" t="s">
        <v>90</v>
      </c>
      <c r="W21" s="5" t="s">
        <v>31</v>
      </c>
      <c r="X21" s="5" t="s">
        <v>31</v>
      </c>
      <c r="Y21" s="5" t="s">
        <v>276</v>
      </c>
      <c r="Z21" s="5" t="s">
        <v>31</v>
      </c>
      <c r="AA21" s="5" t="s">
        <v>31</v>
      </c>
      <c r="AB21" s="5" t="s">
        <v>31</v>
      </c>
      <c r="AC21" s="5" t="s">
        <v>31</v>
      </c>
      <c r="AD21" s="6" t="s">
        <v>31</v>
      </c>
      <c r="AE21" s="6" t="s">
        <v>277</v>
      </c>
      <c r="AF21" s="6" t="s">
        <v>31</v>
      </c>
      <c r="AG21" s="6" t="s">
        <v>31</v>
      </c>
    </row>
    <row r="22" spans="1:33" ht="32">
      <c r="A22" s="3" t="s">
        <v>91</v>
      </c>
      <c r="B22" s="2">
        <v>136999</v>
      </c>
      <c r="C22" s="2" t="s">
        <v>15</v>
      </c>
      <c r="D22" s="2" t="s">
        <v>433</v>
      </c>
      <c r="E22" s="2" t="s">
        <v>33</v>
      </c>
      <c r="F22" s="5" t="s">
        <v>92</v>
      </c>
      <c r="G22" s="6" t="s">
        <v>93</v>
      </c>
      <c r="H22" s="5" t="s">
        <v>14</v>
      </c>
      <c r="I22" s="5" t="s">
        <v>412</v>
      </c>
      <c r="J22" s="5" t="s">
        <v>410</v>
      </c>
      <c r="K22" s="5" t="s">
        <v>411</v>
      </c>
      <c r="L22" s="5" t="s">
        <v>413</v>
      </c>
      <c r="M22" s="5" t="s">
        <v>332</v>
      </c>
      <c r="N22" s="5"/>
      <c r="O22" s="5"/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272</v>
      </c>
      <c r="U22" s="5" t="s">
        <v>332</v>
      </c>
      <c r="V22" s="9" t="s">
        <v>333</v>
      </c>
      <c r="W22" s="9" t="s">
        <v>31</v>
      </c>
      <c r="X22" s="9" t="s">
        <v>309</v>
      </c>
      <c r="Y22" s="5" t="s">
        <v>283</v>
      </c>
      <c r="Z22" s="9" t="s">
        <v>286</v>
      </c>
      <c r="AA22" s="9" t="s">
        <v>31</v>
      </c>
      <c r="AB22" s="9" t="s">
        <v>31</v>
      </c>
      <c r="AC22" s="9" t="s">
        <v>31</v>
      </c>
      <c r="AD22" s="6" t="s">
        <v>31</v>
      </c>
      <c r="AE22" s="6" t="s">
        <v>277</v>
      </c>
      <c r="AF22" s="6" t="s">
        <v>31</v>
      </c>
      <c r="AG22" s="6" t="s">
        <v>31</v>
      </c>
    </row>
    <row r="23" spans="1:33" ht="32">
      <c r="A23" s="3" t="s">
        <v>94</v>
      </c>
      <c r="B23" s="2">
        <v>103086</v>
      </c>
      <c r="C23" s="2" t="s">
        <v>15</v>
      </c>
      <c r="D23" s="2" t="s">
        <v>436</v>
      </c>
      <c r="E23" s="2" t="s">
        <v>95</v>
      </c>
      <c r="F23" s="9" t="s">
        <v>334</v>
      </c>
      <c r="G23" s="6" t="s">
        <v>93</v>
      </c>
      <c r="H23" s="5" t="s">
        <v>14</v>
      </c>
      <c r="I23" s="5" t="s">
        <v>412</v>
      </c>
      <c r="J23" s="5" t="s">
        <v>414</v>
      </c>
      <c r="K23" s="5" t="s">
        <v>413</v>
      </c>
      <c r="L23" s="5" t="s">
        <v>413</v>
      </c>
      <c r="M23" s="5" t="s">
        <v>31</v>
      </c>
      <c r="N23" s="5"/>
      <c r="O23" s="5"/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272</v>
      </c>
      <c r="U23" s="5" t="s">
        <v>31</v>
      </c>
      <c r="V23" s="12" t="s">
        <v>297</v>
      </c>
      <c r="W23" s="5" t="s">
        <v>272</v>
      </c>
      <c r="X23" s="5" t="s">
        <v>309</v>
      </c>
      <c r="Y23" s="5" t="s">
        <v>283</v>
      </c>
      <c r="Z23" s="5" t="s">
        <v>286</v>
      </c>
      <c r="AA23" s="5" t="s">
        <v>335</v>
      </c>
      <c r="AB23" s="5" t="s">
        <v>31</v>
      </c>
      <c r="AC23" s="5" t="s">
        <v>31</v>
      </c>
      <c r="AD23" s="6" t="s">
        <v>31</v>
      </c>
      <c r="AE23" s="6" t="s">
        <v>277</v>
      </c>
      <c r="AF23" s="6" t="s">
        <v>31</v>
      </c>
      <c r="AG23" s="6" t="s">
        <v>31</v>
      </c>
    </row>
    <row r="24" spans="1:33" ht="32">
      <c r="A24" s="3" t="s">
        <v>96</v>
      </c>
      <c r="B24" s="2">
        <v>80151</v>
      </c>
      <c r="C24" s="2" t="s">
        <v>18</v>
      </c>
      <c r="D24" s="2" t="s">
        <v>436</v>
      </c>
      <c r="E24" s="2" t="s">
        <v>75</v>
      </c>
      <c r="F24" s="9" t="s">
        <v>336</v>
      </c>
      <c r="G24" s="6" t="s">
        <v>93</v>
      </c>
      <c r="H24" s="5" t="s">
        <v>14</v>
      </c>
      <c r="I24" s="5" t="s">
        <v>412</v>
      </c>
      <c r="J24" s="5" t="s">
        <v>410</v>
      </c>
      <c r="K24" s="5" t="s">
        <v>413</v>
      </c>
      <c r="L24" s="5" t="s">
        <v>413</v>
      </c>
      <c r="M24" s="5" t="s">
        <v>31</v>
      </c>
      <c r="N24" s="5"/>
      <c r="O24" s="5"/>
      <c r="P24" s="5" t="s">
        <v>31</v>
      </c>
      <c r="Q24" s="5" t="s">
        <v>31</v>
      </c>
      <c r="R24" s="5" t="s">
        <v>31</v>
      </c>
      <c r="S24" s="5" t="s">
        <v>31</v>
      </c>
      <c r="T24" s="5" t="s">
        <v>31</v>
      </c>
      <c r="U24" s="5" t="s">
        <v>31</v>
      </c>
      <c r="V24" s="5" t="s">
        <v>31</v>
      </c>
      <c r="W24" s="5" t="s">
        <v>31</v>
      </c>
      <c r="X24" s="5" t="s">
        <v>31</v>
      </c>
      <c r="Y24" s="5" t="s">
        <v>31</v>
      </c>
      <c r="Z24" s="5" t="s">
        <v>286</v>
      </c>
      <c r="AA24" s="5" t="s">
        <v>301</v>
      </c>
      <c r="AB24" s="5" t="s">
        <v>309</v>
      </c>
      <c r="AC24" s="5" t="s">
        <v>272</v>
      </c>
      <c r="AD24" s="6" t="s">
        <v>31</v>
      </c>
      <c r="AE24" s="6" t="s">
        <v>277</v>
      </c>
      <c r="AF24" s="6" t="s">
        <v>31</v>
      </c>
      <c r="AG24" s="6" t="s">
        <v>31</v>
      </c>
    </row>
    <row r="25" spans="1:33" ht="48">
      <c r="A25" s="3" t="s">
        <v>97</v>
      </c>
      <c r="B25" s="2">
        <v>149810</v>
      </c>
      <c r="C25" s="2" t="s">
        <v>15</v>
      </c>
      <c r="D25" s="2" t="s">
        <v>433</v>
      </c>
      <c r="E25" s="2" t="s">
        <v>98</v>
      </c>
      <c r="F25" s="9" t="s">
        <v>337</v>
      </c>
      <c r="G25" s="6" t="s">
        <v>99</v>
      </c>
      <c r="H25" s="5" t="s">
        <v>14</v>
      </c>
      <c r="I25" s="5" t="s">
        <v>418</v>
      </c>
      <c r="J25" s="5" t="s">
        <v>416</v>
      </c>
      <c r="K25" s="5" t="s">
        <v>416</v>
      </c>
      <c r="L25" s="5" t="s">
        <v>413</v>
      </c>
      <c r="M25" s="5" t="s">
        <v>31</v>
      </c>
      <c r="N25" s="5"/>
      <c r="O25" s="5"/>
      <c r="P25" s="5" t="s">
        <v>31</v>
      </c>
      <c r="Q25" s="5" t="s">
        <v>31</v>
      </c>
      <c r="R25" s="5" t="s">
        <v>31</v>
      </c>
      <c r="S25" s="5" t="s">
        <v>31</v>
      </c>
      <c r="T25" s="5" t="s">
        <v>31</v>
      </c>
      <c r="U25" s="5" t="s">
        <v>31</v>
      </c>
      <c r="V25" s="5" t="s">
        <v>31</v>
      </c>
      <c r="W25" s="5" t="s">
        <v>31</v>
      </c>
      <c r="X25" s="5" t="s">
        <v>31</v>
      </c>
      <c r="Y25" s="5" t="s">
        <v>31</v>
      </c>
      <c r="Z25" s="5" t="s">
        <v>286</v>
      </c>
      <c r="AA25" s="5" t="s">
        <v>296</v>
      </c>
      <c r="AB25" s="5" t="s">
        <v>309</v>
      </c>
      <c r="AC25" s="5" t="s">
        <v>272</v>
      </c>
      <c r="AD25" s="6" t="s">
        <v>31</v>
      </c>
      <c r="AE25" s="6" t="s">
        <v>277</v>
      </c>
      <c r="AF25" s="6" t="s">
        <v>31</v>
      </c>
      <c r="AG25" s="6" t="s">
        <v>31</v>
      </c>
    </row>
    <row r="26" spans="1:33" ht="32">
      <c r="A26" s="3" t="s">
        <v>100</v>
      </c>
      <c r="B26" s="2">
        <v>120122</v>
      </c>
      <c r="C26" s="2" t="s">
        <v>15</v>
      </c>
      <c r="D26" s="2" t="s">
        <v>436</v>
      </c>
      <c r="E26" s="2" t="s">
        <v>95</v>
      </c>
      <c r="F26" s="5" t="s">
        <v>101</v>
      </c>
      <c r="G26" s="6" t="s">
        <v>99</v>
      </c>
      <c r="H26" s="5" t="s">
        <v>14</v>
      </c>
      <c r="I26" s="5" t="s">
        <v>412</v>
      </c>
      <c r="J26" s="5" t="s">
        <v>410</v>
      </c>
      <c r="K26" s="5" t="s">
        <v>411</v>
      </c>
      <c r="L26" s="5" t="s">
        <v>413</v>
      </c>
      <c r="M26" s="5" t="s">
        <v>302</v>
      </c>
      <c r="N26" s="5"/>
      <c r="O26" s="5"/>
      <c r="P26" s="5" t="s">
        <v>31</v>
      </c>
      <c r="Q26" s="5" t="s">
        <v>31</v>
      </c>
      <c r="R26" s="5" t="s">
        <v>31</v>
      </c>
      <c r="S26" s="5" t="s">
        <v>31</v>
      </c>
      <c r="T26" s="5" t="s">
        <v>272</v>
      </c>
      <c r="U26" s="5" t="s">
        <v>302</v>
      </c>
      <c r="V26" s="5" t="s">
        <v>288</v>
      </c>
      <c r="W26" s="5" t="s">
        <v>31</v>
      </c>
      <c r="X26" s="5" t="s">
        <v>31</v>
      </c>
      <c r="Y26" s="5" t="s">
        <v>276</v>
      </c>
      <c r="Z26" s="9" t="s">
        <v>31</v>
      </c>
      <c r="AA26" s="9" t="s">
        <v>31</v>
      </c>
      <c r="AB26" s="9" t="s">
        <v>31</v>
      </c>
      <c r="AC26" s="9" t="s">
        <v>31</v>
      </c>
      <c r="AD26" s="6" t="s">
        <v>31</v>
      </c>
      <c r="AE26" s="6" t="s">
        <v>277</v>
      </c>
      <c r="AF26" s="6" t="s">
        <v>31</v>
      </c>
      <c r="AG26" s="6" t="s">
        <v>31</v>
      </c>
    </row>
    <row r="27" spans="1:33" ht="16">
      <c r="A27" s="3" t="s">
        <v>102</v>
      </c>
      <c r="B27" s="2">
        <v>105395</v>
      </c>
      <c r="C27" s="2" t="s">
        <v>15</v>
      </c>
      <c r="D27" s="2" t="s">
        <v>433</v>
      </c>
      <c r="E27" s="2" t="s">
        <v>103</v>
      </c>
      <c r="F27" s="5" t="s">
        <v>104</v>
      </c>
      <c r="G27" s="6" t="s">
        <v>99</v>
      </c>
      <c r="H27" s="5" t="s">
        <v>14</v>
      </c>
      <c r="I27" s="5" t="s">
        <v>412</v>
      </c>
      <c r="J27" s="5" t="s">
        <v>410</v>
      </c>
      <c r="K27" s="5" t="s">
        <v>411</v>
      </c>
      <c r="L27" s="5" t="s">
        <v>413</v>
      </c>
      <c r="M27" s="5" t="s">
        <v>31</v>
      </c>
      <c r="N27" s="5"/>
      <c r="O27" s="5"/>
      <c r="P27" s="5" t="s">
        <v>31</v>
      </c>
      <c r="Q27" s="5" t="s">
        <v>31</v>
      </c>
      <c r="R27" s="5" t="s">
        <v>31</v>
      </c>
      <c r="S27" s="5" t="s">
        <v>31</v>
      </c>
      <c r="T27" s="5" t="s">
        <v>272</v>
      </c>
      <c r="U27" s="5" t="s">
        <v>31</v>
      </c>
      <c r="V27" s="5" t="s">
        <v>290</v>
      </c>
      <c r="W27" s="5" t="s">
        <v>31</v>
      </c>
      <c r="X27" s="5" t="s">
        <v>31</v>
      </c>
      <c r="Y27" s="12" t="s">
        <v>276</v>
      </c>
      <c r="Z27" s="5" t="s">
        <v>31</v>
      </c>
      <c r="AA27" s="5" t="s">
        <v>31</v>
      </c>
      <c r="AB27" s="5" t="s">
        <v>31</v>
      </c>
      <c r="AC27" s="5" t="s">
        <v>31</v>
      </c>
      <c r="AD27" s="6" t="s">
        <v>31</v>
      </c>
      <c r="AE27" s="6" t="s">
        <v>277</v>
      </c>
      <c r="AF27" s="6" t="s">
        <v>31</v>
      </c>
      <c r="AG27" s="6" t="s">
        <v>31</v>
      </c>
    </row>
    <row r="28" spans="1:33" ht="32">
      <c r="A28" s="3" t="s">
        <v>105</v>
      </c>
      <c r="B28" s="2">
        <v>35076</v>
      </c>
      <c r="C28" s="2" t="s">
        <v>13</v>
      </c>
      <c r="D28" s="2" t="s">
        <v>433</v>
      </c>
      <c r="E28" s="2" t="s">
        <v>106</v>
      </c>
      <c r="F28" s="5" t="s">
        <v>107</v>
      </c>
      <c r="G28" s="6" t="s">
        <v>108</v>
      </c>
      <c r="H28" s="5" t="s">
        <v>16</v>
      </c>
      <c r="I28" s="5" t="s">
        <v>412</v>
      </c>
      <c r="J28" s="5" t="s">
        <v>410</v>
      </c>
      <c r="K28" s="5" t="s">
        <v>413</v>
      </c>
      <c r="L28" s="5" t="s">
        <v>413</v>
      </c>
      <c r="M28" s="12" t="s">
        <v>31</v>
      </c>
      <c r="N28" s="5"/>
      <c r="O28" s="5"/>
      <c r="P28" s="5" t="s">
        <v>31</v>
      </c>
      <c r="Q28" s="5" t="s">
        <v>31</v>
      </c>
      <c r="R28" s="5" t="s">
        <v>31</v>
      </c>
      <c r="S28" s="5" t="s">
        <v>31</v>
      </c>
      <c r="T28" s="5" t="s">
        <v>31</v>
      </c>
      <c r="U28" s="12" t="s">
        <v>31</v>
      </c>
      <c r="V28" s="12" t="s">
        <v>291</v>
      </c>
      <c r="W28" s="5" t="s">
        <v>272</v>
      </c>
      <c r="X28" s="5" t="s">
        <v>331</v>
      </c>
      <c r="Y28" s="5" t="s">
        <v>283</v>
      </c>
      <c r="Z28" s="5" t="s">
        <v>31</v>
      </c>
      <c r="AA28" s="5" t="s">
        <v>31</v>
      </c>
      <c r="AB28" s="5" t="s">
        <v>31</v>
      </c>
      <c r="AC28" s="5" t="s">
        <v>31</v>
      </c>
      <c r="AD28" s="6" t="s">
        <v>31</v>
      </c>
      <c r="AE28" s="6" t="s">
        <v>277</v>
      </c>
      <c r="AF28" s="6" t="s">
        <v>31</v>
      </c>
      <c r="AG28" s="6" t="s">
        <v>31</v>
      </c>
    </row>
    <row r="29" spans="1:33" ht="16">
      <c r="A29" s="3" t="s">
        <v>109</v>
      </c>
      <c r="B29" s="2">
        <v>38021</v>
      </c>
      <c r="C29" s="2" t="s">
        <v>13</v>
      </c>
      <c r="D29" s="2" t="s">
        <v>433</v>
      </c>
      <c r="E29" s="2" t="s">
        <v>48</v>
      </c>
      <c r="F29" s="5" t="s">
        <v>110</v>
      </c>
      <c r="G29" s="6" t="s">
        <v>108</v>
      </c>
      <c r="H29" s="5" t="s">
        <v>16</v>
      </c>
      <c r="I29" s="5" t="s">
        <v>420</v>
      </c>
      <c r="J29" s="5" t="s">
        <v>416</v>
      </c>
      <c r="K29" s="5" t="s">
        <v>416</v>
      </c>
      <c r="L29" s="5" t="s">
        <v>413</v>
      </c>
      <c r="M29" s="5" t="s">
        <v>31</v>
      </c>
      <c r="N29" s="5"/>
      <c r="O29" s="5"/>
      <c r="P29" s="5" t="s">
        <v>31</v>
      </c>
      <c r="Q29" s="5" t="s">
        <v>31</v>
      </c>
      <c r="R29" s="5" t="s">
        <v>31</v>
      </c>
      <c r="S29" s="5" t="s">
        <v>31</v>
      </c>
      <c r="T29" s="5" t="s">
        <v>31</v>
      </c>
      <c r="U29" s="5" t="s">
        <v>31</v>
      </c>
      <c r="V29" s="5" t="s">
        <v>31</v>
      </c>
      <c r="W29" s="5" t="s">
        <v>31</v>
      </c>
      <c r="X29" s="5" t="s">
        <v>31</v>
      </c>
      <c r="Y29" s="5" t="s">
        <v>31</v>
      </c>
      <c r="Z29" s="5" t="s">
        <v>286</v>
      </c>
      <c r="AA29" s="5" t="s">
        <v>289</v>
      </c>
      <c r="AB29" s="5" t="s">
        <v>31</v>
      </c>
      <c r="AC29" s="5" t="s">
        <v>31</v>
      </c>
      <c r="AD29" s="6" t="s">
        <v>31</v>
      </c>
      <c r="AE29" s="6" t="s">
        <v>277</v>
      </c>
      <c r="AF29" s="6" t="s">
        <v>31</v>
      </c>
      <c r="AG29" s="6" t="s">
        <v>31</v>
      </c>
    </row>
    <row r="30" spans="1:33" ht="16">
      <c r="A30" s="3" t="s">
        <v>111</v>
      </c>
      <c r="B30" s="2">
        <v>64184</v>
      </c>
      <c r="C30" s="2" t="s">
        <v>18</v>
      </c>
      <c r="D30" s="2" t="s">
        <v>434</v>
      </c>
      <c r="E30" s="2" t="s">
        <v>65</v>
      </c>
      <c r="F30" s="5" t="s">
        <v>112</v>
      </c>
      <c r="G30" s="6" t="s">
        <v>108</v>
      </c>
      <c r="H30" s="5" t="s">
        <v>16</v>
      </c>
      <c r="I30" s="5" t="s">
        <v>412</v>
      </c>
      <c r="J30" s="5" t="s">
        <v>410</v>
      </c>
      <c r="K30" s="5" t="s">
        <v>411</v>
      </c>
      <c r="L30" s="5" t="s">
        <v>413</v>
      </c>
      <c r="M30" s="5" t="s">
        <v>31</v>
      </c>
      <c r="N30" s="5"/>
      <c r="O30" s="5"/>
      <c r="P30" s="5" t="s">
        <v>31</v>
      </c>
      <c r="Q30" s="5" t="s">
        <v>31</v>
      </c>
      <c r="R30" s="5" t="s">
        <v>31</v>
      </c>
      <c r="S30" s="5" t="s">
        <v>31</v>
      </c>
      <c r="T30" s="5" t="s">
        <v>272</v>
      </c>
      <c r="U30" s="5" t="s">
        <v>31</v>
      </c>
      <c r="V30" s="5" t="s">
        <v>112</v>
      </c>
      <c r="W30" s="5" t="s">
        <v>31</v>
      </c>
      <c r="X30" s="5" t="s">
        <v>31</v>
      </c>
      <c r="Y30" s="5" t="s">
        <v>276</v>
      </c>
      <c r="Z30" s="5" t="s">
        <v>31</v>
      </c>
      <c r="AA30" s="5" t="s">
        <v>31</v>
      </c>
      <c r="AB30" s="5" t="s">
        <v>31</v>
      </c>
      <c r="AC30" s="5" t="s">
        <v>31</v>
      </c>
      <c r="AD30" s="6" t="s">
        <v>31</v>
      </c>
      <c r="AE30" s="6" t="s">
        <v>277</v>
      </c>
      <c r="AF30" s="6" t="s">
        <v>31</v>
      </c>
      <c r="AG30" s="6" t="s">
        <v>31</v>
      </c>
    </row>
    <row r="31" spans="1:33" ht="32">
      <c r="A31" s="3" t="s">
        <v>113</v>
      </c>
      <c r="B31" s="2">
        <v>67177</v>
      </c>
      <c r="C31" s="2" t="s">
        <v>18</v>
      </c>
      <c r="D31" s="2" t="s">
        <v>435</v>
      </c>
      <c r="E31" s="2" t="s">
        <v>114</v>
      </c>
      <c r="F31" s="5" t="s">
        <v>115</v>
      </c>
      <c r="G31" s="6" t="s">
        <v>116</v>
      </c>
      <c r="H31" s="5" t="s">
        <v>14</v>
      </c>
      <c r="I31" s="5" t="s">
        <v>412</v>
      </c>
      <c r="J31" s="5" t="s">
        <v>414</v>
      </c>
      <c r="K31" s="5" t="s">
        <v>413</v>
      </c>
      <c r="L31" s="5" t="s">
        <v>413</v>
      </c>
      <c r="M31" s="5" t="s">
        <v>31</v>
      </c>
      <c r="N31" s="5"/>
      <c r="O31" s="5"/>
      <c r="P31" s="5" t="s">
        <v>31</v>
      </c>
      <c r="Q31" s="5" t="s">
        <v>31</v>
      </c>
      <c r="R31" s="5" t="s">
        <v>31</v>
      </c>
      <c r="S31" s="5" t="s">
        <v>31</v>
      </c>
      <c r="T31" s="5" t="s">
        <v>272</v>
      </c>
      <c r="U31" s="5" t="s">
        <v>31</v>
      </c>
      <c r="V31" s="9" t="s">
        <v>338</v>
      </c>
      <c r="W31" s="9" t="s">
        <v>31</v>
      </c>
      <c r="X31" s="9" t="s">
        <v>309</v>
      </c>
      <c r="Y31" s="5" t="s">
        <v>281</v>
      </c>
      <c r="Z31" s="5" t="s">
        <v>286</v>
      </c>
      <c r="AA31" s="5" t="s">
        <v>339</v>
      </c>
      <c r="AB31" s="5" t="s">
        <v>31</v>
      </c>
      <c r="AC31" s="5" t="s">
        <v>31</v>
      </c>
      <c r="AD31" s="6" t="s">
        <v>31</v>
      </c>
      <c r="AE31" s="6" t="s">
        <v>277</v>
      </c>
      <c r="AF31" s="6" t="s">
        <v>31</v>
      </c>
      <c r="AG31" s="6" t="s">
        <v>31</v>
      </c>
    </row>
    <row r="32" spans="1:33" ht="32">
      <c r="A32" s="3" t="s">
        <v>117</v>
      </c>
      <c r="B32" s="2">
        <v>104043</v>
      </c>
      <c r="C32" s="2" t="s">
        <v>11</v>
      </c>
      <c r="D32" s="2" t="s">
        <v>434</v>
      </c>
      <c r="E32" s="2" t="s">
        <v>118</v>
      </c>
      <c r="F32" s="5" t="s">
        <v>119</v>
      </c>
      <c r="G32" s="6" t="s">
        <v>120</v>
      </c>
      <c r="H32" s="5" t="s">
        <v>16</v>
      </c>
      <c r="I32" s="5" t="s">
        <v>412</v>
      </c>
      <c r="J32" s="5" t="s">
        <v>410</v>
      </c>
      <c r="K32" s="5" t="s">
        <v>413</v>
      </c>
      <c r="L32" s="5" t="s">
        <v>413</v>
      </c>
      <c r="M32" s="12" t="s">
        <v>340</v>
      </c>
      <c r="N32" s="5"/>
      <c r="O32" s="5"/>
      <c r="P32" s="5" t="s">
        <v>31</v>
      </c>
      <c r="Q32" s="5" t="s">
        <v>31</v>
      </c>
      <c r="R32" s="5" t="s">
        <v>31</v>
      </c>
      <c r="S32" s="5" t="s">
        <v>31</v>
      </c>
      <c r="T32" s="5" t="s">
        <v>272</v>
      </c>
      <c r="U32" s="12" t="s">
        <v>340</v>
      </c>
      <c r="V32" s="12" t="s">
        <v>340</v>
      </c>
      <c r="W32" s="5" t="s">
        <v>272</v>
      </c>
      <c r="X32" s="5" t="s">
        <v>309</v>
      </c>
      <c r="Y32" s="5" t="s">
        <v>276</v>
      </c>
      <c r="Z32" s="5" t="s">
        <v>286</v>
      </c>
      <c r="AA32" s="5" t="s">
        <v>294</v>
      </c>
      <c r="AB32" s="5" t="s">
        <v>309</v>
      </c>
      <c r="AC32" s="5" t="s">
        <v>31</v>
      </c>
      <c r="AD32" s="6" t="s">
        <v>31</v>
      </c>
      <c r="AE32" s="6" t="s">
        <v>277</v>
      </c>
      <c r="AF32" s="6" t="s">
        <v>31</v>
      </c>
      <c r="AG32" s="6" t="s">
        <v>31</v>
      </c>
    </row>
    <row r="33" spans="1:33" ht="96">
      <c r="A33" s="3" t="s">
        <v>121</v>
      </c>
      <c r="B33" s="2">
        <v>50150</v>
      </c>
      <c r="C33" s="2" t="s">
        <v>18</v>
      </c>
      <c r="D33" s="2" t="s">
        <v>434</v>
      </c>
      <c r="E33" s="2" t="s">
        <v>122</v>
      </c>
      <c r="F33" s="12" t="s">
        <v>123</v>
      </c>
      <c r="G33" s="6" t="s">
        <v>120</v>
      </c>
      <c r="H33" s="5" t="s">
        <v>16</v>
      </c>
      <c r="I33" s="5" t="s">
        <v>415</v>
      </c>
      <c r="J33" s="5" t="s">
        <v>416</v>
      </c>
      <c r="K33" s="5" t="s">
        <v>416</v>
      </c>
      <c r="L33" s="5" t="s">
        <v>413</v>
      </c>
      <c r="M33" s="5" t="s">
        <v>31</v>
      </c>
      <c r="N33" s="5" t="s">
        <v>421</v>
      </c>
      <c r="O33" s="5"/>
      <c r="P33" s="5" t="s">
        <v>272</v>
      </c>
      <c r="Q33" s="5" t="s">
        <v>292</v>
      </c>
      <c r="R33" s="5" t="s">
        <v>31</v>
      </c>
      <c r="S33" s="5" t="s">
        <v>31</v>
      </c>
      <c r="T33" s="5" t="s">
        <v>31</v>
      </c>
      <c r="U33" s="5" t="s">
        <v>31</v>
      </c>
      <c r="V33" s="5" t="s">
        <v>31</v>
      </c>
      <c r="W33" s="5" t="s">
        <v>31</v>
      </c>
      <c r="X33" s="5" t="s">
        <v>31</v>
      </c>
      <c r="Y33" s="5" t="s">
        <v>31</v>
      </c>
      <c r="Z33" s="5" t="s">
        <v>286</v>
      </c>
      <c r="AA33" s="5" t="s">
        <v>341</v>
      </c>
      <c r="AB33" s="5" t="s">
        <v>309</v>
      </c>
      <c r="AC33" s="5" t="s">
        <v>31</v>
      </c>
      <c r="AD33" s="6" t="s">
        <v>31</v>
      </c>
      <c r="AE33" s="6" t="s">
        <v>277</v>
      </c>
      <c r="AF33" s="6" t="s">
        <v>31</v>
      </c>
      <c r="AG33" s="6" t="s">
        <v>31</v>
      </c>
    </row>
    <row r="34" spans="1:33" ht="80">
      <c r="A34" s="3" t="s">
        <v>124</v>
      </c>
      <c r="B34" s="2">
        <v>28724</v>
      </c>
      <c r="C34" s="2" t="s">
        <v>13</v>
      </c>
      <c r="D34" s="2" t="s">
        <v>435</v>
      </c>
      <c r="E34" s="2" t="s">
        <v>125</v>
      </c>
      <c r="F34" s="5" t="s">
        <v>447</v>
      </c>
      <c r="G34" s="6" t="s">
        <v>120</v>
      </c>
      <c r="H34" s="5" t="s">
        <v>16</v>
      </c>
      <c r="I34" s="5" t="s">
        <v>412</v>
      </c>
      <c r="J34" s="5" t="s">
        <v>414</v>
      </c>
      <c r="K34" s="5" t="s">
        <v>413</v>
      </c>
      <c r="L34" s="5" t="s">
        <v>411</v>
      </c>
      <c r="M34" s="12" t="s">
        <v>293</v>
      </c>
      <c r="N34" s="5"/>
      <c r="O34" s="5"/>
      <c r="P34" s="5" t="s">
        <v>31</v>
      </c>
      <c r="Q34" s="5" t="s">
        <v>31</v>
      </c>
      <c r="R34" s="5" t="s">
        <v>31</v>
      </c>
      <c r="S34" s="5" t="s">
        <v>31</v>
      </c>
      <c r="T34" s="5" t="s">
        <v>272</v>
      </c>
      <c r="U34" s="12" t="s">
        <v>293</v>
      </c>
      <c r="V34" s="12" t="s">
        <v>293</v>
      </c>
      <c r="W34" s="12" t="s">
        <v>272</v>
      </c>
      <c r="X34" s="5" t="s">
        <v>309</v>
      </c>
      <c r="Y34" s="5" t="s">
        <v>276</v>
      </c>
      <c r="Z34" s="9" t="s">
        <v>286</v>
      </c>
      <c r="AA34" s="9" t="s">
        <v>303</v>
      </c>
      <c r="AB34" s="9" t="s">
        <v>31</v>
      </c>
      <c r="AC34" s="9" t="s">
        <v>31</v>
      </c>
      <c r="AD34" s="5" t="s">
        <v>31</v>
      </c>
      <c r="AE34" s="5" t="s">
        <v>277</v>
      </c>
      <c r="AF34" s="5" t="s">
        <v>31</v>
      </c>
      <c r="AG34" s="5" t="s">
        <v>31</v>
      </c>
    </row>
    <row r="35" spans="1:33" ht="16">
      <c r="A35" s="3" t="s">
        <v>127</v>
      </c>
      <c r="B35" s="2">
        <v>38915</v>
      </c>
      <c r="C35" s="2" t="s">
        <v>13</v>
      </c>
      <c r="D35" s="2" t="s">
        <v>436</v>
      </c>
      <c r="E35" s="2" t="s">
        <v>59</v>
      </c>
      <c r="F35" s="12" t="s">
        <v>128</v>
      </c>
      <c r="G35" s="6" t="s">
        <v>129</v>
      </c>
      <c r="H35" s="5" t="s">
        <v>14</v>
      </c>
      <c r="I35" s="5" t="s">
        <v>412</v>
      </c>
      <c r="J35" s="5" t="s">
        <v>410</v>
      </c>
      <c r="K35" s="5" t="s">
        <v>411</v>
      </c>
      <c r="L35" s="5" t="s">
        <v>413</v>
      </c>
      <c r="M35" s="5" t="s">
        <v>31</v>
      </c>
      <c r="N35" s="5"/>
      <c r="O35" s="5"/>
      <c r="P35" s="5" t="s">
        <v>31</v>
      </c>
      <c r="Q35" s="5" t="s">
        <v>31</v>
      </c>
      <c r="R35" s="5" t="s">
        <v>31</v>
      </c>
      <c r="S35" s="5" t="s">
        <v>31</v>
      </c>
      <c r="T35" s="5" t="s">
        <v>272</v>
      </c>
      <c r="U35" s="5" t="s">
        <v>31</v>
      </c>
      <c r="V35" s="5" t="s">
        <v>128</v>
      </c>
      <c r="W35" s="5" t="s">
        <v>31</v>
      </c>
      <c r="X35" s="5" t="s">
        <v>31</v>
      </c>
      <c r="Y35" s="12" t="s">
        <v>276</v>
      </c>
      <c r="Z35" s="5" t="s">
        <v>31</v>
      </c>
      <c r="AA35" s="5" t="s">
        <v>31</v>
      </c>
      <c r="AB35" s="5" t="s">
        <v>31</v>
      </c>
      <c r="AC35" s="5" t="s">
        <v>31</v>
      </c>
      <c r="AD35" s="5" t="s">
        <v>31</v>
      </c>
      <c r="AE35" s="5" t="s">
        <v>277</v>
      </c>
      <c r="AF35" s="5" t="s">
        <v>31</v>
      </c>
      <c r="AG35" s="5" t="s">
        <v>31</v>
      </c>
    </row>
    <row r="36" spans="1:33" ht="32">
      <c r="A36" s="3" t="s">
        <v>130</v>
      </c>
      <c r="B36" s="2">
        <v>45141</v>
      </c>
      <c r="C36" s="2" t="s">
        <v>13</v>
      </c>
      <c r="D36" s="2" t="s">
        <v>436</v>
      </c>
      <c r="E36" s="2" t="s">
        <v>95</v>
      </c>
      <c r="F36" s="5" t="s">
        <v>131</v>
      </c>
      <c r="G36" s="6" t="s">
        <v>129</v>
      </c>
      <c r="H36" s="5" t="s">
        <v>14</v>
      </c>
      <c r="I36" s="5" t="s">
        <v>412</v>
      </c>
      <c r="J36" s="5" t="s">
        <v>410</v>
      </c>
      <c r="K36" s="5" t="s">
        <v>413</v>
      </c>
      <c r="L36" s="5" t="s">
        <v>411</v>
      </c>
      <c r="M36" s="5" t="s">
        <v>31</v>
      </c>
      <c r="N36" s="5"/>
      <c r="O36" s="5"/>
      <c r="P36" s="5" t="s">
        <v>31</v>
      </c>
      <c r="Q36" s="5" t="s">
        <v>31</v>
      </c>
      <c r="R36" s="5" t="s">
        <v>31</v>
      </c>
      <c r="S36" s="5" t="s">
        <v>31</v>
      </c>
      <c r="T36" s="5" t="s">
        <v>272</v>
      </c>
      <c r="U36" s="5" t="s">
        <v>31</v>
      </c>
      <c r="V36" s="5" t="s">
        <v>342</v>
      </c>
      <c r="W36" s="5" t="s">
        <v>31</v>
      </c>
      <c r="X36" s="5" t="s">
        <v>31</v>
      </c>
      <c r="Y36" s="5" t="s">
        <v>281</v>
      </c>
      <c r="Z36" s="5" t="s">
        <v>31</v>
      </c>
      <c r="AA36" s="5" t="s">
        <v>31</v>
      </c>
      <c r="AB36" s="5" t="s">
        <v>31</v>
      </c>
      <c r="AC36" s="5" t="s">
        <v>31</v>
      </c>
      <c r="AD36" s="5" t="s">
        <v>31</v>
      </c>
      <c r="AE36" s="5" t="s">
        <v>277</v>
      </c>
      <c r="AF36" s="5" t="s">
        <v>272</v>
      </c>
      <c r="AG36" s="5" t="s">
        <v>299</v>
      </c>
    </row>
    <row r="37" spans="1:33" ht="16">
      <c r="A37" s="3" t="s">
        <v>132</v>
      </c>
      <c r="B37" s="2">
        <v>188985</v>
      </c>
      <c r="C37" s="2" t="s">
        <v>15</v>
      </c>
      <c r="D37" s="2" t="s">
        <v>436</v>
      </c>
      <c r="E37" s="2" t="s">
        <v>133</v>
      </c>
      <c r="F37" s="5" t="s">
        <v>134</v>
      </c>
      <c r="G37" s="6" t="s">
        <v>135</v>
      </c>
      <c r="H37" s="5" t="s">
        <v>16</v>
      </c>
      <c r="I37" s="5" t="s">
        <v>412</v>
      </c>
      <c r="J37" s="5" t="s">
        <v>410</v>
      </c>
      <c r="K37" s="5" t="s">
        <v>411</v>
      </c>
      <c r="L37" s="5" t="s">
        <v>413</v>
      </c>
      <c r="M37" s="5" t="s">
        <v>31</v>
      </c>
      <c r="N37" s="5"/>
      <c r="O37" s="5"/>
      <c r="P37" s="5" t="s">
        <v>31</v>
      </c>
      <c r="Q37" s="5" t="s">
        <v>31</v>
      </c>
      <c r="R37" s="5" t="s">
        <v>31</v>
      </c>
      <c r="S37" s="5" t="s">
        <v>31</v>
      </c>
      <c r="T37" s="5" t="s">
        <v>272</v>
      </c>
      <c r="U37" s="5" t="s">
        <v>31</v>
      </c>
      <c r="V37" s="5" t="s">
        <v>134</v>
      </c>
      <c r="W37" s="5" t="s">
        <v>31</v>
      </c>
      <c r="X37" s="5" t="s">
        <v>31</v>
      </c>
      <c r="Y37" s="5" t="s">
        <v>276</v>
      </c>
      <c r="Z37" s="5" t="s">
        <v>31</v>
      </c>
      <c r="AA37" s="5" t="s">
        <v>31</v>
      </c>
      <c r="AB37" s="5" t="s">
        <v>31</v>
      </c>
      <c r="AC37" s="5" t="s">
        <v>31</v>
      </c>
      <c r="AD37" s="5" t="s">
        <v>31</v>
      </c>
      <c r="AE37" s="5" t="s">
        <v>277</v>
      </c>
      <c r="AF37" s="5" t="s">
        <v>31</v>
      </c>
      <c r="AG37" s="5" t="s">
        <v>31</v>
      </c>
    </row>
    <row r="38" spans="1:33" ht="32">
      <c r="A38" s="3" t="s">
        <v>136</v>
      </c>
      <c r="B38" s="2">
        <v>127326</v>
      </c>
      <c r="C38" s="2" t="s">
        <v>15</v>
      </c>
      <c r="D38" s="2" t="s">
        <v>433</v>
      </c>
      <c r="E38" s="2" t="s">
        <v>137</v>
      </c>
      <c r="F38" s="12" t="s">
        <v>138</v>
      </c>
      <c r="G38" s="6" t="s">
        <v>139</v>
      </c>
      <c r="H38" s="5" t="s">
        <v>14</v>
      </c>
      <c r="I38" s="5" t="s">
        <v>417</v>
      </c>
      <c r="J38" s="5" t="s">
        <v>416</v>
      </c>
      <c r="K38" s="5" t="s">
        <v>422</v>
      </c>
      <c r="L38" s="5" t="s">
        <v>413</v>
      </c>
      <c r="M38" s="5" t="s">
        <v>31</v>
      </c>
      <c r="N38" s="5"/>
      <c r="O38" s="5"/>
      <c r="P38" s="5" t="s">
        <v>272</v>
      </c>
      <c r="Q38" s="8" t="s">
        <v>304</v>
      </c>
      <c r="R38" s="9" t="s">
        <v>31</v>
      </c>
      <c r="S38" s="9" t="s">
        <v>31</v>
      </c>
      <c r="T38" s="5" t="s">
        <v>31</v>
      </c>
      <c r="U38" s="5" t="s">
        <v>31</v>
      </c>
      <c r="V38" s="5" t="s">
        <v>31</v>
      </c>
      <c r="W38" s="5" t="s">
        <v>31</v>
      </c>
      <c r="X38" s="5" t="s">
        <v>31</v>
      </c>
      <c r="Y38" s="5" t="s">
        <v>31</v>
      </c>
      <c r="Z38" s="5" t="s">
        <v>286</v>
      </c>
      <c r="AA38" s="5" t="s">
        <v>323</v>
      </c>
      <c r="AB38" s="5" t="s">
        <v>309</v>
      </c>
      <c r="AC38" s="5" t="s">
        <v>31</v>
      </c>
      <c r="AD38" s="5" t="s">
        <v>31</v>
      </c>
      <c r="AE38" s="5" t="s">
        <v>277</v>
      </c>
      <c r="AF38" s="5" t="s">
        <v>31</v>
      </c>
      <c r="AG38" s="5" t="s">
        <v>31</v>
      </c>
    </row>
    <row r="39" spans="1:33" ht="32">
      <c r="A39" s="3" t="s">
        <v>140</v>
      </c>
      <c r="B39" s="2">
        <v>269763</v>
      </c>
      <c r="C39" s="2" t="s">
        <v>15</v>
      </c>
      <c r="D39" s="2" t="s">
        <v>433</v>
      </c>
      <c r="E39" s="2" t="s">
        <v>98</v>
      </c>
      <c r="F39" s="5" t="s">
        <v>141</v>
      </c>
      <c r="G39" s="6" t="s">
        <v>139</v>
      </c>
      <c r="H39" s="5" t="s">
        <v>14</v>
      </c>
      <c r="I39" s="5" t="s">
        <v>412</v>
      </c>
      <c r="J39" s="5" t="s">
        <v>410</v>
      </c>
      <c r="K39" s="5" t="s">
        <v>411</v>
      </c>
      <c r="L39" s="5" t="s">
        <v>413</v>
      </c>
      <c r="M39" s="5" t="s">
        <v>343</v>
      </c>
      <c r="N39" s="5"/>
      <c r="O39" s="5"/>
      <c r="P39" s="5" t="s">
        <v>31</v>
      </c>
      <c r="Q39" s="5" t="s">
        <v>31</v>
      </c>
      <c r="R39" s="5" t="s">
        <v>31</v>
      </c>
      <c r="S39" s="5" t="s">
        <v>31</v>
      </c>
      <c r="T39" s="5" t="s">
        <v>272</v>
      </c>
      <c r="U39" s="5" t="s">
        <v>343</v>
      </c>
      <c r="V39" s="5" t="s">
        <v>295</v>
      </c>
      <c r="W39" s="5" t="s">
        <v>31</v>
      </c>
      <c r="X39" s="5" t="s">
        <v>31</v>
      </c>
      <c r="Y39" s="5" t="s">
        <v>283</v>
      </c>
      <c r="Z39" s="9" t="s">
        <v>31</v>
      </c>
      <c r="AA39" s="9" t="s">
        <v>31</v>
      </c>
      <c r="AB39" s="9" t="s">
        <v>31</v>
      </c>
      <c r="AC39" s="9" t="s">
        <v>31</v>
      </c>
      <c r="AD39" s="5" t="s">
        <v>31</v>
      </c>
      <c r="AE39" s="5" t="s">
        <v>277</v>
      </c>
      <c r="AF39" s="5" t="s">
        <v>31</v>
      </c>
      <c r="AG39" s="5" t="s">
        <v>31</v>
      </c>
    </row>
    <row r="40" spans="1:33" ht="32">
      <c r="A40" s="3" t="s">
        <v>142</v>
      </c>
      <c r="B40" s="2">
        <v>34567</v>
      </c>
      <c r="C40" s="2" t="s">
        <v>13</v>
      </c>
      <c r="D40" s="2" t="s">
        <v>433</v>
      </c>
      <c r="E40" s="2" t="s">
        <v>143</v>
      </c>
      <c r="F40" s="5" t="s">
        <v>144</v>
      </c>
      <c r="G40" s="6" t="s">
        <v>145</v>
      </c>
      <c r="H40" s="5" t="s">
        <v>14</v>
      </c>
      <c r="I40" s="5" t="s">
        <v>417</v>
      </c>
      <c r="J40" s="5" t="s">
        <v>416</v>
      </c>
      <c r="K40" s="5" t="s">
        <v>416</v>
      </c>
      <c r="L40" s="5" t="s">
        <v>413</v>
      </c>
      <c r="M40" s="5" t="s">
        <v>31</v>
      </c>
      <c r="N40" s="5"/>
      <c r="O40" s="5"/>
      <c r="P40" s="5" t="s">
        <v>272</v>
      </c>
      <c r="Q40" s="5" t="s">
        <v>344</v>
      </c>
      <c r="R40" s="5" t="s">
        <v>31</v>
      </c>
      <c r="S40" s="5" t="s">
        <v>309</v>
      </c>
      <c r="T40" s="5" t="s">
        <v>31</v>
      </c>
      <c r="U40" s="5" t="s">
        <v>31</v>
      </c>
      <c r="V40" s="5" t="s">
        <v>31</v>
      </c>
      <c r="W40" s="5" t="s">
        <v>31</v>
      </c>
      <c r="X40" s="5" t="s">
        <v>31</v>
      </c>
      <c r="Y40" s="5" t="s">
        <v>31</v>
      </c>
      <c r="Z40" s="5" t="s">
        <v>286</v>
      </c>
      <c r="AA40" s="5" t="s">
        <v>300</v>
      </c>
      <c r="AB40" s="5" t="s">
        <v>31</v>
      </c>
      <c r="AC40" s="5" t="s">
        <v>31</v>
      </c>
      <c r="AD40" s="5" t="s">
        <v>31</v>
      </c>
      <c r="AE40" s="5" t="s">
        <v>277</v>
      </c>
      <c r="AF40" s="5" t="s">
        <v>31</v>
      </c>
      <c r="AG40" s="5" t="s">
        <v>31</v>
      </c>
    </row>
    <row r="41" spans="1:33" ht="112">
      <c r="A41" s="3" t="s">
        <v>146</v>
      </c>
      <c r="B41" s="2">
        <v>68770</v>
      </c>
      <c r="C41" s="2" t="s">
        <v>18</v>
      </c>
      <c r="D41" s="2" t="s">
        <v>436</v>
      </c>
      <c r="E41" s="2" t="s">
        <v>72</v>
      </c>
      <c r="F41" s="9" t="s">
        <v>345</v>
      </c>
      <c r="G41" s="6" t="s">
        <v>147</v>
      </c>
      <c r="H41" s="5" t="s">
        <v>16</v>
      </c>
      <c r="I41" s="5" t="s">
        <v>423</v>
      </c>
      <c r="J41" s="5" t="s">
        <v>410</v>
      </c>
      <c r="K41" s="5" t="s">
        <v>411</v>
      </c>
      <c r="L41" s="5" t="s">
        <v>411</v>
      </c>
      <c r="M41" s="5" t="s">
        <v>31</v>
      </c>
      <c r="N41" s="5" t="s">
        <v>424</v>
      </c>
      <c r="O41" s="5"/>
      <c r="P41" s="5" t="s">
        <v>31</v>
      </c>
      <c r="Q41" s="5" t="s">
        <v>31</v>
      </c>
      <c r="R41" s="5" t="s">
        <v>31</v>
      </c>
      <c r="S41" s="5" t="s">
        <v>31</v>
      </c>
      <c r="T41" s="5" t="s">
        <v>272</v>
      </c>
      <c r="U41" s="5" t="s">
        <v>31</v>
      </c>
      <c r="V41" s="9" t="s">
        <v>306</v>
      </c>
      <c r="W41" s="9" t="s">
        <v>31</v>
      </c>
      <c r="X41" s="9" t="s">
        <v>31</v>
      </c>
      <c r="Y41" s="5" t="s">
        <v>276</v>
      </c>
      <c r="Z41" s="5" t="s">
        <v>286</v>
      </c>
      <c r="AA41" s="5" t="s">
        <v>315</v>
      </c>
      <c r="AB41" s="5" t="s">
        <v>31</v>
      </c>
      <c r="AC41" s="5" t="s">
        <v>272</v>
      </c>
      <c r="AD41" s="9" t="s">
        <v>272</v>
      </c>
      <c r="AE41" s="9" t="s">
        <v>316</v>
      </c>
      <c r="AF41" s="5" t="s">
        <v>31</v>
      </c>
      <c r="AG41" s="5" t="s">
        <v>31</v>
      </c>
    </row>
    <row r="42" spans="1:33" ht="32">
      <c r="A42" s="3" t="s">
        <v>148</v>
      </c>
      <c r="B42" s="2">
        <v>45701</v>
      </c>
      <c r="C42" s="2" t="s">
        <v>13</v>
      </c>
      <c r="D42" s="2" t="s">
        <v>434</v>
      </c>
      <c r="E42" s="2" t="s">
        <v>149</v>
      </c>
      <c r="F42" s="5" t="s">
        <v>150</v>
      </c>
      <c r="G42" s="6" t="s">
        <v>151</v>
      </c>
      <c r="H42" s="5" t="s">
        <v>14</v>
      </c>
      <c r="I42" s="5" t="s">
        <v>425</v>
      </c>
      <c r="J42" s="5" t="s">
        <v>410</v>
      </c>
      <c r="K42" s="5" t="s">
        <v>413</v>
      </c>
      <c r="L42" s="5" t="s">
        <v>411</v>
      </c>
      <c r="M42" s="6" t="s">
        <v>31</v>
      </c>
      <c r="N42" s="5"/>
      <c r="O42" s="5"/>
      <c r="P42" s="6" t="s">
        <v>31</v>
      </c>
      <c r="Q42" s="6" t="s">
        <v>31</v>
      </c>
      <c r="R42" s="6" t="s">
        <v>31</v>
      </c>
      <c r="S42" s="6" t="s">
        <v>31</v>
      </c>
      <c r="T42" s="6" t="s">
        <v>272</v>
      </c>
      <c r="U42" s="6" t="s">
        <v>31</v>
      </c>
      <c r="V42" s="6" t="s">
        <v>346</v>
      </c>
      <c r="W42" s="6" t="s">
        <v>31</v>
      </c>
      <c r="X42" s="6" t="s">
        <v>31</v>
      </c>
      <c r="Y42" s="6" t="s">
        <v>276</v>
      </c>
      <c r="Z42" s="6" t="s">
        <v>287</v>
      </c>
      <c r="AA42" s="6" t="s">
        <v>347</v>
      </c>
      <c r="AB42" s="6" t="s">
        <v>31</v>
      </c>
      <c r="AC42" s="6" t="s">
        <v>31</v>
      </c>
      <c r="AD42" s="6" t="s">
        <v>31</v>
      </c>
      <c r="AE42" s="6" t="s">
        <v>277</v>
      </c>
      <c r="AF42" s="6" t="s">
        <v>31</v>
      </c>
      <c r="AG42" s="6" t="s">
        <v>31</v>
      </c>
    </row>
    <row r="43" spans="1:33" ht="32">
      <c r="A43" s="3" t="s">
        <v>152</v>
      </c>
      <c r="B43" s="2">
        <v>43343</v>
      </c>
      <c r="C43" s="2" t="s">
        <v>13</v>
      </c>
      <c r="D43" s="2" t="s">
        <v>433</v>
      </c>
      <c r="E43" s="2" t="s">
        <v>78</v>
      </c>
      <c r="F43" s="5" t="s">
        <v>153</v>
      </c>
      <c r="G43" s="6" t="s">
        <v>151</v>
      </c>
      <c r="H43" s="5" t="s">
        <v>14</v>
      </c>
      <c r="I43" s="5" t="s">
        <v>412</v>
      </c>
      <c r="J43" s="5" t="s">
        <v>410</v>
      </c>
      <c r="K43" s="5" t="s">
        <v>413</v>
      </c>
      <c r="L43" s="5" t="s">
        <v>413</v>
      </c>
      <c r="M43" s="13" t="s">
        <v>348</v>
      </c>
      <c r="N43" s="5"/>
      <c r="O43" s="5"/>
      <c r="P43" s="6" t="s">
        <v>31</v>
      </c>
      <c r="Q43" s="6" t="s">
        <v>31</v>
      </c>
      <c r="R43" s="6" t="s">
        <v>31</v>
      </c>
      <c r="S43" s="6" t="s">
        <v>31</v>
      </c>
      <c r="T43" s="6" t="s">
        <v>272</v>
      </c>
      <c r="U43" s="13" t="s">
        <v>348</v>
      </c>
      <c r="V43" s="13" t="s">
        <v>348</v>
      </c>
      <c r="W43" s="6" t="s">
        <v>272</v>
      </c>
      <c r="X43" s="6" t="s">
        <v>31</v>
      </c>
      <c r="Y43" s="6" t="s">
        <v>283</v>
      </c>
      <c r="Z43" s="6" t="s">
        <v>31</v>
      </c>
      <c r="AA43" s="6" t="s">
        <v>31</v>
      </c>
      <c r="AB43" s="6" t="s">
        <v>31</v>
      </c>
      <c r="AC43" s="6" t="s">
        <v>31</v>
      </c>
      <c r="AD43" s="6" t="s">
        <v>31</v>
      </c>
      <c r="AE43" s="6" t="s">
        <v>277</v>
      </c>
      <c r="AF43" s="6" t="s">
        <v>31</v>
      </c>
      <c r="AG43" s="6" t="s">
        <v>31</v>
      </c>
    </row>
    <row r="44" spans="1:33" ht="32">
      <c r="A44" s="3" t="s">
        <v>154</v>
      </c>
      <c r="B44" s="2">
        <v>45439</v>
      </c>
      <c r="C44" s="2" t="s">
        <v>13</v>
      </c>
      <c r="D44" s="2" t="s">
        <v>433</v>
      </c>
      <c r="E44" s="2" t="s">
        <v>155</v>
      </c>
      <c r="F44" s="5" t="s">
        <v>156</v>
      </c>
      <c r="G44" s="6" t="s">
        <v>151</v>
      </c>
      <c r="H44" s="5" t="s">
        <v>14</v>
      </c>
      <c r="I44" s="5" t="s">
        <v>412</v>
      </c>
      <c r="J44" s="5" t="s">
        <v>414</v>
      </c>
      <c r="K44" s="5" t="s">
        <v>413</v>
      </c>
      <c r="L44" s="5" t="s">
        <v>413</v>
      </c>
      <c r="M44" s="13" t="s">
        <v>349</v>
      </c>
      <c r="N44" s="5"/>
      <c r="O44" s="5"/>
      <c r="P44" s="6" t="s">
        <v>31</v>
      </c>
      <c r="Q44" s="6" t="s">
        <v>31</v>
      </c>
      <c r="R44" s="6" t="s">
        <v>31</v>
      </c>
      <c r="S44" s="6" t="s">
        <v>31</v>
      </c>
      <c r="T44" s="6" t="s">
        <v>272</v>
      </c>
      <c r="U44" s="13" t="s">
        <v>349</v>
      </c>
      <c r="V44" s="13" t="s">
        <v>349</v>
      </c>
      <c r="W44" s="6" t="s">
        <v>272</v>
      </c>
      <c r="X44" s="6" t="s">
        <v>309</v>
      </c>
      <c r="Y44" s="6" t="s">
        <v>276</v>
      </c>
      <c r="Z44" s="6" t="s">
        <v>286</v>
      </c>
      <c r="AA44" s="6" t="s">
        <v>350</v>
      </c>
      <c r="AB44" s="6" t="s">
        <v>309</v>
      </c>
      <c r="AC44" s="6" t="s">
        <v>31</v>
      </c>
      <c r="AD44" s="6" t="s">
        <v>31</v>
      </c>
      <c r="AE44" s="6" t="s">
        <v>277</v>
      </c>
      <c r="AF44" s="6" t="s">
        <v>31</v>
      </c>
      <c r="AG44" s="6" t="s">
        <v>31</v>
      </c>
    </row>
    <row r="45" spans="1:33" ht="32">
      <c r="A45" s="3" t="s">
        <v>157</v>
      </c>
      <c r="B45" s="2">
        <v>56950</v>
      </c>
      <c r="C45" s="2" t="s">
        <v>18</v>
      </c>
      <c r="D45" s="2" t="s">
        <v>434</v>
      </c>
      <c r="E45" s="2" t="s">
        <v>149</v>
      </c>
      <c r="F45" s="5" t="s">
        <v>158</v>
      </c>
      <c r="G45" s="6" t="s">
        <v>159</v>
      </c>
      <c r="H45" s="5" t="s">
        <v>16</v>
      </c>
      <c r="I45" s="5" t="s">
        <v>412</v>
      </c>
      <c r="J45" s="5" t="s">
        <v>410</v>
      </c>
      <c r="K45" s="5" t="s">
        <v>413</v>
      </c>
      <c r="L45" s="5" t="s">
        <v>413</v>
      </c>
      <c r="M45" s="13" t="s">
        <v>351</v>
      </c>
      <c r="N45" s="5"/>
      <c r="O45" s="5"/>
      <c r="P45" s="6" t="s">
        <v>31</v>
      </c>
      <c r="Q45" s="6" t="s">
        <v>31</v>
      </c>
      <c r="R45" s="6" t="s">
        <v>31</v>
      </c>
      <c r="S45" s="6" t="s">
        <v>31</v>
      </c>
      <c r="T45" s="6" t="s">
        <v>272</v>
      </c>
      <c r="U45" s="13" t="s">
        <v>351</v>
      </c>
      <c r="V45" s="13" t="s">
        <v>351</v>
      </c>
      <c r="W45" s="6" t="s">
        <v>272</v>
      </c>
      <c r="X45" s="6" t="s">
        <v>309</v>
      </c>
      <c r="Y45" s="6" t="s">
        <v>276</v>
      </c>
      <c r="Z45" s="6" t="s">
        <v>31</v>
      </c>
      <c r="AA45" s="6" t="s">
        <v>31</v>
      </c>
      <c r="AB45" s="6" t="s">
        <v>31</v>
      </c>
      <c r="AC45" s="6" t="s">
        <v>31</v>
      </c>
      <c r="AD45" s="6" t="s">
        <v>31</v>
      </c>
      <c r="AE45" s="6" t="s">
        <v>277</v>
      </c>
      <c r="AF45" s="6" t="s">
        <v>31</v>
      </c>
      <c r="AG45" s="6" t="s">
        <v>31</v>
      </c>
    </row>
    <row r="46" spans="1:33" ht="16">
      <c r="A46" s="3" t="s">
        <v>160</v>
      </c>
      <c r="B46" s="2">
        <v>10562</v>
      </c>
      <c r="C46" s="2" t="s">
        <v>13</v>
      </c>
      <c r="D46" s="2" t="s">
        <v>433</v>
      </c>
      <c r="E46" s="2" t="s">
        <v>161</v>
      </c>
      <c r="F46" s="5" t="s">
        <v>162</v>
      </c>
      <c r="G46" s="6" t="s">
        <v>159</v>
      </c>
      <c r="H46" s="5" t="s">
        <v>16</v>
      </c>
      <c r="I46" s="5" t="s">
        <v>412</v>
      </c>
      <c r="J46" s="5" t="s">
        <v>410</v>
      </c>
      <c r="K46" s="5" t="s">
        <v>413</v>
      </c>
      <c r="L46" s="5" t="s">
        <v>413</v>
      </c>
      <c r="M46" s="13" t="s">
        <v>352</v>
      </c>
      <c r="N46" s="5"/>
      <c r="O46" s="5"/>
      <c r="P46" s="6" t="s">
        <v>31</v>
      </c>
      <c r="Q46" s="6" t="s">
        <v>31</v>
      </c>
      <c r="R46" s="6" t="s">
        <v>31</v>
      </c>
      <c r="S46" s="6" t="s">
        <v>31</v>
      </c>
      <c r="T46" s="6" t="s">
        <v>272</v>
      </c>
      <c r="U46" s="13" t="s">
        <v>352</v>
      </c>
      <c r="V46" s="13" t="s">
        <v>352</v>
      </c>
      <c r="W46" s="6" t="s">
        <v>31</v>
      </c>
      <c r="X46" s="6" t="s">
        <v>309</v>
      </c>
      <c r="Y46" s="6" t="s">
        <v>276</v>
      </c>
      <c r="Z46" s="6" t="s">
        <v>31</v>
      </c>
      <c r="AA46" s="6" t="s">
        <v>31</v>
      </c>
      <c r="AB46" s="6" t="s">
        <v>31</v>
      </c>
      <c r="AC46" s="6" t="s">
        <v>31</v>
      </c>
      <c r="AD46" s="6" t="s">
        <v>31</v>
      </c>
      <c r="AE46" s="6" t="s">
        <v>277</v>
      </c>
      <c r="AF46" s="6" t="s">
        <v>31</v>
      </c>
      <c r="AG46" s="6" t="s">
        <v>31</v>
      </c>
    </row>
    <row r="47" spans="1:33" ht="16">
      <c r="A47" s="3" t="s">
        <v>163</v>
      </c>
      <c r="B47" s="2">
        <v>10455</v>
      </c>
      <c r="C47" s="2" t="s">
        <v>13</v>
      </c>
      <c r="D47" s="2" t="s">
        <v>433</v>
      </c>
      <c r="E47" s="2" t="s">
        <v>161</v>
      </c>
      <c r="F47" s="5" t="s">
        <v>164</v>
      </c>
      <c r="G47" s="6" t="s">
        <v>159</v>
      </c>
      <c r="H47" s="5" t="s">
        <v>16</v>
      </c>
      <c r="I47" s="5" t="s">
        <v>412</v>
      </c>
      <c r="J47" s="5" t="s">
        <v>410</v>
      </c>
      <c r="K47" s="5" t="s">
        <v>411</v>
      </c>
      <c r="L47" s="5" t="s">
        <v>413</v>
      </c>
      <c r="M47" s="6" t="s">
        <v>31</v>
      </c>
      <c r="N47" s="5"/>
      <c r="O47" s="5"/>
      <c r="P47" s="6" t="s">
        <v>31</v>
      </c>
      <c r="Q47" s="6" t="s">
        <v>31</v>
      </c>
      <c r="R47" s="6" t="s">
        <v>31</v>
      </c>
      <c r="S47" s="6" t="s">
        <v>31</v>
      </c>
      <c r="T47" s="6" t="s">
        <v>272</v>
      </c>
      <c r="U47" s="6" t="s">
        <v>31</v>
      </c>
      <c r="V47" s="6" t="s">
        <v>164</v>
      </c>
      <c r="W47" s="6" t="s">
        <v>31</v>
      </c>
      <c r="X47" s="6" t="s">
        <v>31</v>
      </c>
      <c r="Y47" s="6" t="s">
        <v>276</v>
      </c>
      <c r="Z47" s="6" t="s">
        <v>31</v>
      </c>
      <c r="AA47" s="6" t="s">
        <v>31</v>
      </c>
      <c r="AB47" s="6" t="s">
        <v>31</v>
      </c>
      <c r="AC47" s="6" t="s">
        <v>31</v>
      </c>
      <c r="AD47" s="6" t="s">
        <v>31</v>
      </c>
      <c r="AE47" s="6" t="s">
        <v>277</v>
      </c>
      <c r="AF47" s="6" t="s">
        <v>31</v>
      </c>
      <c r="AG47" s="6" t="s">
        <v>31</v>
      </c>
    </row>
    <row r="48" spans="1:33" ht="32">
      <c r="A48" s="3" t="s">
        <v>165</v>
      </c>
      <c r="B48" s="2">
        <v>25038</v>
      </c>
      <c r="C48" s="2" t="s">
        <v>13</v>
      </c>
      <c r="D48" s="2" t="s">
        <v>435</v>
      </c>
      <c r="E48" s="2" t="s">
        <v>166</v>
      </c>
      <c r="F48" s="5" t="s">
        <v>167</v>
      </c>
      <c r="G48" s="6" t="s">
        <v>168</v>
      </c>
      <c r="H48" s="5" t="s">
        <v>14</v>
      </c>
      <c r="I48" s="5" t="s">
        <v>412</v>
      </c>
      <c r="J48" s="5" t="s">
        <v>410</v>
      </c>
      <c r="K48" s="5" t="s">
        <v>413</v>
      </c>
      <c r="L48" s="5" t="s">
        <v>413</v>
      </c>
      <c r="M48" s="6" t="s">
        <v>354</v>
      </c>
      <c r="N48" s="5"/>
      <c r="O48" s="5"/>
      <c r="P48" s="6" t="s">
        <v>31</v>
      </c>
      <c r="Q48" s="6" t="s">
        <v>31</v>
      </c>
      <c r="R48" s="6" t="s">
        <v>31</v>
      </c>
      <c r="S48" s="6" t="s">
        <v>31</v>
      </c>
      <c r="T48" s="6" t="s">
        <v>272</v>
      </c>
      <c r="U48" s="6" t="s">
        <v>354</v>
      </c>
      <c r="V48" s="6" t="s">
        <v>354</v>
      </c>
      <c r="W48" s="6" t="s">
        <v>272</v>
      </c>
      <c r="X48" s="6" t="s">
        <v>309</v>
      </c>
      <c r="Y48" s="6" t="s">
        <v>276</v>
      </c>
      <c r="Z48" s="6" t="s">
        <v>31</v>
      </c>
      <c r="AA48" s="6" t="s">
        <v>31</v>
      </c>
      <c r="AB48" s="6" t="s">
        <v>31</v>
      </c>
      <c r="AC48" s="6" t="s">
        <v>31</v>
      </c>
      <c r="AD48" s="6" t="s">
        <v>31</v>
      </c>
      <c r="AE48" s="6" t="s">
        <v>277</v>
      </c>
      <c r="AF48" s="6" t="s">
        <v>31</v>
      </c>
      <c r="AG48" s="6" t="s">
        <v>31</v>
      </c>
    </row>
    <row r="49" spans="1:33" ht="64">
      <c r="A49" s="3" t="s">
        <v>169</v>
      </c>
      <c r="B49" s="2">
        <v>76669</v>
      </c>
      <c r="C49" s="2" t="s">
        <v>18</v>
      </c>
      <c r="D49" s="2" t="s">
        <v>435</v>
      </c>
      <c r="E49" s="2" t="s">
        <v>125</v>
      </c>
      <c r="F49" s="5" t="s">
        <v>170</v>
      </c>
      <c r="G49" s="6" t="s">
        <v>168</v>
      </c>
      <c r="H49" s="5" t="s">
        <v>14</v>
      </c>
      <c r="I49" s="5" t="s">
        <v>423</v>
      </c>
      <c r="J49" s="5" t="s">
        <v>414</v>
      </c>
      <c r="K49" s="5" t="s">
        <v>413</v>
      </c>
      <c r="L49" s="5" t="s">
        <v>413</v>
      </c>
      <c r="M49" s="6" t="s">
        <v>355</v>
      </c>
      <c r="N49" s="5"/>
      <c r="O49" s="5"/>
      <c r="P49" s="6" t="s">
        <v>31</v>
      </c>
      <c r="Q49" s="6" t="s">
        <v>31</v>
      </c>
      <c r="R49" s="6" t="s">
        <v>31</v>
      </c>
      <c r="S49" s="6" t="s">
        <v>31</v>
      </c>
      <c r="T49" s="6" t="s">
        <v>272</v>
      </c>
      <c r="U49" s="6" t="s">
        <v>355</v>
      </c>
      <c r="V49" s="6" t="s">
        <v>356</v>
      </c>
      <c r="W49" s="6" t="s">
        <v>31</v>
      </c>
      <c r="X49" s="6" t="s">
        <v>331</v>
      </c>
      <c r="Y49" s="6" t="s">
        <v>281</v>
      </c>
      <c r="Z49" s="6" t="s">
        <v>286</v>
      </c>
      <c r="AA49" s="6" t="s">
        <v>357</v>
      </c>
      <c r="AB49" s="6" t="s">
        <v>309</v>
      </c>
      <c r="AC49" s="6" t="s">
        <v>31</v>
      </c>
      <c r="AD49" s="6" t="s">
        <v>31</v>
      </c>
      <c r="AE49" s="6" t="s">
        <v>277</v>
      </c>
      <c r="AF49" s="6" t="s">
        <v>31</v>
      </c>
      <c r="AG49" s="6" t="s">
        <v>31</v>
      </c>
    </row>
    <row r="50" spans="1:33" ht="32">
      <c r="A50" s="3" t="s">
        <v>171</v>
      </c>
      <c r="B50" s="2">
        <v>73698</v>
      </c>
      <c r="C50" s="2" t="s">
        <v>18</v>
      </c>
      <c r="D50" s="2" t="s">
        <v>434</v>
      </c>
      <c r="E50" s="2" t="s">
        <v>37</v>
      </c>
      <c r="F50" s="5" t="s">
        <v>172</v>
      </c>
      <c r="G50" s="6" t="s">
        <v>173</v>
      </c>
      <c r="H50" s="5" t="s">
        <v>14</v>
      </c>
      <c r="I50" s="5" t="s">
        <v>412</v>
      </c>
      <c r="J50" s="5" t="s">
        <v>414</v>
      </c>
      <c r="K50" s="5" t="s">
        <v>411</v>
      </c>
      <c r="L50" s="5" t="s">
        <v>411</v>
      </c>
      <c r="M50" s="6" t="s">
        <v>358</v>
      </c>
      <c r="N50" s="5"/>
      <c r="O50" s="5"/>
      <c r="P50" s="6" t="s">
        <v>31</v>
      </c>
      <c r="Q50" s="6" t="s">
        <v>31</v>
      </c>
      <c r="R50" s="6" t="s">
        <v>31</v>
      </c>
      <c r="S50" s="6" t="s">
        <v>31</v>
      </c>
      <c r="T50" s="6" t="s">
        <v>272</v>
      </c>
      <c r="U50" s="6" t="s">
        <v>358</v>
      </c>
      <c r="V50" s="6" t="s">
        <v>359</v>
      </c>
      <c r="W50" s="13" t="s">
        <v>272</v>
      </c>
      <c r="X50" s="13" t="s">
        <v>31</v>
      </c>
      <c r="Y50" s="6" t="s">
        <v>283</v>
      </c>
      <c r="Z50" s="6" t="s">
        <v>31</v>
      </c>
      <c r="AA50" s="6" t="s">
        <v>31</v>
      </c>
      <c r="AB50" s="6" t="s">
        <v>31</v>
      </c>
      <c r="AC50" s="6" t="s">
        <v>31</v>
      </c>
      <c r="AD50" s="6" t="s">
        <v>31</v>
      </c>
      <c r="AE50" s="6" t="s">
        <v>277</v>
      </c>
      <c r="AF50" s="6" t="s">
        <v>31</v>
      </c>
      <c r="AG50" s="6" t="s">
        <v>31</v>
      </c>
    </row>
    <row r="51" spans="1:33" ht="16">
      <c r="A51" s="3" t="s">
        <v>174</v>
      </c>
      <c r="B51" s="2">
        <v>57948</v>
      </c>
      <c r="C51" s="2" t="s">
        <v>18</v>
      </c>
      <c r="D51" s="2" t="s">
        <v>434</v>
      </c>
      <c r="E51" s="2" t="s">
        <v>175</v>
      </c>
      <c r="F51" s="5" t="s">
        <v>176</v>
      </c>
      <c r="G51" s="6" t="s">
        <v>173</v>
      </c>
      <c r="H51" s="5" t="s">
        <v>14</v>
      </c>
      <c r="I51" s="5" t="s">
        <v>412</v>
      </c>
      <c r="J51" s="5" t="s">
        <v>410</v>
      </c>
      <c r="K51" s="5" t="s">
        <v>411</v>
      </c>
      <c r="L51" s="5" t="s">
        <v>413</v>
      </c>
      <c r="M51" s="6" t="s">
        <v>31</v>
      </c>
      <c r="N51" s="5"/>
      <c r="O51" s="5"/>
      <c r="P51" s="6" t="s">
        <v>31</v>
      </c>
      <c r="Q51" s="6" t="s">
        <v>31</v>
      </c>
      <c r="R51" s="6" t="s">
        <v>31</v>
      </c>
      <c r="S51" s="6" t="s">
        <v>31</v>
      </c>
      <c r="T51" s="13" t="s">
        <v>272</v>
      </c>
      <c r="U51" s="6" t="s">
        <v>31</v>
      </c>
      <c r="V51" s="13" t="s">
        <v>176</v>
      </c>
      <c r="W51" s="6" t="s">
        <v>31</v>
      </c>
      <c r="X51" s="6" t="s">
        <v>31</v>
      </c>
      <c r="Y51" s="13" t="s">
        <v>283</v>
      </c>
      <c r="Z51" s="6" t="s">
        <v>31</v>
      </c>
      <c r="AA51" s="6" t="s">
        <v>31</v>
      </c>
      <c r="AB51" s="6" t="s">
        <v>31</v>
      </c>
      <c r="AC51" s="6" t="s">
        <v>31</v>
      </c>
      <c r="AD51" s="6" t="s">
        <v>31</v>
      </c>
      <c r="AE51" s="6" t="s">
        <v>277</v>
      </c>
      <c r="AF51" s="6" t="s">
        <v>31</v>
      </c>
      <c r="AG51" s="6" t="s">
        <v>31</v>
      </c>
    </row>
    <row r="52" spans="1:33" ht="32">
      <c r="A52" s="3" t="s">
        <v>177</v>
      </c>
      <c r="B52" s="2">
        <v>70236</v>
      </c>
      <c r="C52" s="2" t="s">
        <v>18</v>
      </c>
      <c r="D52" s="2" t="s">
        <v>433</v>
      </c>
      <c r="E52" s="2" t="s">
        <v>98</v>
      </c>
      <c r="F52" s="5" t="s">
        <v>178</v>
      </c>
      <c r="G52" s="6" t="s">
        <v>179</v>
      </c>
      <c r="H52" s="5" t="s">
        <v>14</v>
      </c>
      <c r="I52" s="5" t="s">
        <v>412</v>
      </c>
      <c r="J52" s="5" t="s">
        <v>410</v>
      </c>
      <c r="K52" s="5" t="s">
        <v>411</v>
      </c>
      <c r="L52" s="5" t="s">
        <v>413</v>
      </c>
      <c r="M52" s="6" t="s">
        <v>31</v>
      </c>
      <c r="N52" s="5"/>
      <c r="O52" s="5"/>
      <c r="P52" s="6" t="s">
        <v>31</v>
      </c>
      <c r="Q52" s="6" t="s">
        <v>31</v>
      </c>
      <c r="R52" s="6" t="s">
        <v>31</v>
      </c>
      <c r="S52" s="6" t="s">
        <v>31</v>
      </c>
      <c r="T52" s="6" t="s">
        <v>272</v>
      </c>
      <c r="U52" s="6" t="s">
        <v>31</v>
      </c>
      <c r="V52" s="6" t="s">
        <v>178</v>
      </c>
      <c r="W52" s="6" t="s">
        <v>31</v>
      </c>
      <c r="X52" s="6" t="s">
        <v>31</v>
      </c>
      <c r="Y52" s="6" t="s">
        <v>283</v>
      </c>
      <c r="Z52" s="6" t="s">
        <v>31</v>
      </c>
      <c r="AA52" s="6" t="s">
        <v>31</v>
      </c>
      <c r="AB52" s="6" t="s">
        <v>31</v>
      </c>
      <c r="AC52" s="6" t="s">
        <v>31</v>
      </c>
      <c r="AD52" s="6" t="s">
        <v>31</v>
      </c>
      <c r="AE52" s="6" t="s">
        <v>277</v>
      </c>
      <c r="AF52" s="6" t="s">
        <v>31</v>
      </c>
      <c r="AG52" s="6" t="s">
        <v>31</v>
      </c>
    </row>
    <row r="53" spans="1:33" ht="16">
      <c r="A53" s="3" t="s">
        <v>180</v>
      </c>
      <c r="B53" s="2">
        <v>123735</v>
      </c>
      <c r="C53" s="2" t="s">
        <v>15</v>
      </c>
      <c r="D53" s="2" t="s">
        <v>433</v>
      </c>
      <c r="E53" s="2" t="s">
        <v>161</v>
      </c>
      <c r="F53" s="5" t="s">
        <v>181</v>
      </c>
      <c r="G53" s="6" t="s">
        <v>179</v>
      </c>
      <c r="H53" s="5" t="s">
        <v>14</v>
      </c>
      <c r="I53" s="5" t="s">
        <v>412</v>
      </c>
      <c r="J53" s="5" t="s">
        <v>414</v>
      </c>
      <c r="K53" s="5" t="s">
        <v>413</v>
      </c>
      <c r="L53" s="5" t="s">
        <v>413</v>
      </c>
      <c r="M53" s="13" t="s">
        <v>360</v>
      </c>
      <c r="N53" s="5"/>
      <c r="O53" s="5"/>
      <c r="P53" s="6" t="s">
        <v>31</v>
      </c>
      <c r="Q53" s="6" t="s">
        <v>31</v>
      </c>
      <c r="R53" s="6" t="s">
        <v>31</v>
      </c>
      <c r="S53" s="6" t="s">
        <v>31</v>
      </c>
      <c r="T53" s="13" t="s">
        <v>272</v>
      </c>
      <c r="U53" s="13" t="s">
        <v>360</v>
      </c>
      <c r="V53" s="13" t="s">
        <v>360</v>
      </c>
      <c r="W53" s="6" t="s">
        <v>31</v>
      </c>
      <c r="X53" s="6" t="s">
        <v>31</v>
      </c>
      <c r="Y53" s="6" t="s">
        <v>281</v>
      </c>
      <c r="Z53" s="6" t="s">
        <v>31</v>
      </c>
      <c r="AA53" s="6" t="s">
        <v>31</v>
      </c>
      <c r="AB53" s="6" t="s">
        <v>31</v>
      </c>
      <c r="AC53" s="6" t="s">
        <v>31</v>
      </c>
      <c r="AD53" s="6" t="s">
        <v>31</v>
      </c>
      <c r="AE53" s="6" t="s">
        <v>277</v>
      </c>
      <c r="AF53" s="6" t="s">
        <v>31</v>
      </c>
      <c r="AG53" s="6" t="s">
        <v>31</v>
      </c>
    </row>
    <row r="54" spans="1:33" ht="16">
      <c r="A54" s="3" t="s">
        <v>182</v>
      </c>
      <c r="B54" s="2">
        <v>101840</v>
      </c>
      <c r="C54" s="2" t="s">
        <v>15</v>
      </c>
      <c r="D54" s="2" t="s">
        <v>434</v>
      </c>
      <c r="E54" s="2" t="s">
        <v>149</v>
      </c>
      <c r="F54" s="12" t="s">
        <v>183</v>
      </c>
      <c r="G54" s="6" t="s">
        <v>179</v>
      </c>
      <c r="H54" s="5" t="s">
        <v>14</v>
      </c>
      <c r="I54" s="5" t="s">
        <v>426</v>
      </c>
      <c r="J54" s="5" t="s">
        <v>416</v>
      </c>
      <c r="K54" s="5" t="s">
        <v>416</v>
      </c>
      <c r="L54" s="5" t="s">
        <v>413</v>
      </c>
      <c r="M54" s="6" t="s">
        <v>31</v>
      </c>
      <c r="N54" s="5"/>
      <c r="O54" s="5"/>
      <c r="P54" s="6" t="s">
        <v>31</v>
      </c>
      <c r="Q54" s="6" t="s">
        <v>31</v>
      </c>
      <c r="R54" s="6" t="s">
        <v>31</v>
      </c>
      <c r="S54" s="6" t="s">
        <v>31</v>
      </c>
      <c r="T54" s="6" t="s">
        <v>31</v>
      </c>
      <c r="U54" s="6" t="s">
        <v>31</v>
      </c>
      <c r="V54" s="6" t="s">
        <v>31</v>
      </c>
      <c r="W54" s="6" t="s">
        <v>31</v>
      </c>
      <c r="X54" s="6" t="s">
        <v>31</v>
      </c>
      <c r="Y54" s="6" t="s">
        <v>31</v>
      </c>
      <c r="Z54" s="6" t="s">
        <v>286</v>
      </c>
      <c r="AA54" s="6" t="s">
        <v>361</v>
      </c>
      <c r="AB54" s="6" t="s">
        <v>31</v>
      </c>
      <c r="AC54" s="6" t="s">
        <v>31</v>
      </c>
      <c r="AD54" s="6" t="s">
        <v>31</v>
      </c>
      <c r="AE54" s="6" t="s">
        <v>277</v>
      </c>
      <c r="AF54" s="6" t="s">
        <v>31</v>
      </c>
      <c r="AG54" s="6" t="s">
        <v>31</v>
      </c>
    </row>
    <row r="55" spans="1:33" ht="16">
      <c r="A55" s="3" t="s">
        <v>184</v>
      </c>
      <c r="B55" s="2">
        <v>111187</v>
      </c>
      <c r="C55" s="2" t="s">
        <v>15</v>
      </c>
      <c r="D55" s="2" t="s">
        <v>434</v>
      </c>
      <c r="E55" s="2" t="s">
        <v>185</v>
      </c>
      <c r="F55" s="5" t="s">
        <v>186</v>
      </c>
      <c r="G55" s="6" t="s">
        <v>187</v>
      </c>
      <c r="H55" s="5" t="s">
        <v>14</v>
      </c>
      <c r="I55" s="5" t="s">
        <v>412</v>
      </c>
      <c r="J55" s="5" t="s">
        <v>410</v>
      </c>
      <c r="K55" s="5" t="s">
        <v>411</v>
      </c>
      <c r="L55" s="5" t="s">
        <v>413</v>
      </c>
      <c r="M55" s="6" t="s">
        <v>31</v>
      </c>
      <c r="N55" s="5"/>
      <c r="O55" s="5"/>
      <c r="P55" s="6" t="s">
        <v>31</v>
      </c>
      <c r="Q55" s="6" t="s">
        <v>31</v>
      </c>
      <c r="R55" s="6" t="s">
        <v>31</v>
      </c>
      <c r="S55" s="6" t="s">
        <v>31</v>
      </c>
      <c r="T55" s="6" t="s">
        <v>272</v>
      </c>
      <c r="U55" s="6" t="s">
        <v>31</v>
      </c>
      <c r="V55" s="6" t="s">
        <v>186</v>
      </c>
      <c r="W55" s="13" t="s">
        <v>31</v>
      </c>
      <c r="X55" s="6" t="s">
        <v>31</v>
      </c>
      <c r="Y55" s="6" t="s">
        <v>283</v>
      </c>
      <c r="Z55" s="6" t="s">
        <v>31</v>
      </c>
      <c r="AA55" s="6" t="s">
        <v>31</v>
      </c>
      <c r="AB55" s="6" t="s">
        <v>31</v>
      </c>
      <c r="AC55" s="6" t="s">
        <v>31</v>
      </c>
      <c r="AD55" s="6" t="s">
        <v>31</v>
      </c>
      <c r="AE55" s="6" t="s">
        <v>277</v>
      </c>
      <c r="AF55" s="6" t="s">
        <v>31</v>
      </c>
      <c r="AG55" s="6" t="s">
        <v>31</v>
      </c>
    </row>
    <row r="56" spans="1:33" ht="16">
      <c r="A56" s="3" t="s">
        <v>188</v>
      </c>
      <c r="B56" s="2">
        <v>77338</v>
      </c>
      <c r="C56" s="2" t="s">
        <v>18</v>
      </c>
      <c r="D56" s="2" t="s">
        <v>434</v>
      </c>
      <c r="E56" s="2" t="s">
        <v>37</v>
      </c>
      <c r="F56" s="5" t="s">
        <v>189</v>
      </c>
      <c r="G56" s="6" t="s">
        <v>187</v>
      </c>
      <c r="H56" s="5" t="s">
        <v>14</v>
      </c>
      <c r="I56" s="5" t="s">
        <v>420</v>
      </c>
      <c r="J56" s="5" t="s">
        <v>416</v>
      </c>
      <c r="K56" s="5" t="s">
        <v>416</v>
      </c>
      <c r="L56" s="5" t="s">
        <v>413</v>
      </c>
      <c r="M56" s="6" t="s">
        <v>31</v>
      </c>
      <c r="N56" s="5"/>
      <c r="O56" s="5"/>
      <c r="P56" s="6" t="s">
        <v>31</v>
      </c>
      <c r="Q56" s="6" t="s">
        <v>31</v>
      </c>
      <c r="R56" s="6" t="s">
        <v>31</v>
      </c>
      <c r="S56" s="6" t="s">
        <v>31</v>
      </c>
      <c r="T56" s="6" t="s">
        <v>31</v>
      </c>
      <c r="U56" s="6" t="s">
        <v>31</v>
      </c>
      <c r="V56" s="6" t="s">
        <v>31</v>
      </c>
      <c r="W56" s="6" t="s">
        <v>31</v>
      </c>
      <c r="X56" s="6" t="s">
        <v>31</v>
      </c>
      <c r="Y56" s="6" t="s">
        <v>31</v>
      </c>
      <c r="Z56" s="6" t="s">
        <v>286</v>
      </c>
      <c r="AA56" s="6" t="s">
        <v>362</v>
      </c>
      <c r="AB56" s="6" t="s">
        <v>331</v>
      </c>
      <c r="AC56" s="6" t="s">
        <v>31</v>
      </c>
      <c r="AD56" s="6" t="s">
        <v>31</v>
      </c>
      <c r="AE56" s="6" t="s">
        <v>277</v>
      </c>
      <c r="AF56" s="6" t="s">
        <v>31</v>
      </c>
      <c r="AG56" s="6" t="s">
        <v>31</v>
      </c>
    </row>
    <row r="57" spans="1:33" ht="16">
      <c r="A57" s="3" t="s">
        <v>190</v>
      </c>
      <c r="B57" s="2">
        <v>78132</v>
      </c>
      <c r="C57" s="2" t="s">
        <v>18</v>
      </c>
      <c r="D57" s="2" t="s">
        <v>434</v>
      </c>
      <c r="E57" s="2" t="s">
        <v>149</v>
      </c>
      <c r="F57" s="5" t="s">
        <v>191</v>
      </c>
      <c r="G57" s="6" t="s">
        <v>192</v>
      </c>
      <c r="H57" s="5" t="s">
        <v>14</v>
      </c>
      <c r="I57" s="5" t="s">
        <v>412</v>
      </c>
      <c r="J57" s="5" t="s">
        <v>410</v>
      </c>
      <c r="K57" s="5" t="s">
        <v>411</v>
      </c>
      <c r="L57" s="5" t="s">
        <v>413</v>
      </c>
      <c r="M57" s="6" t="s">
        <v>363</v>
      </c>
      <c r="N57" s="5"/>
      <c r="O57" s="5"/>
      <c r="P57" s="6" t="s">
        <v>31</v>
      </c>
      <c r="Q57" s="6" t="s">
        <v>31</v>
      </c>
      <c r="R57" s="6" t="s">
        <v>31</v>
      </c>
      <c r="S57" s="6" t="s">
        <v>31</v>
      </c>
      <c r="T57" s="6" t="s">
        <v>272</v>
      </c>
      <c r="U57" s="6" t="s">
        <v>363</v>
      </c>
      <c r="V57" s="6" t="s">
        <v>364</v>
      </c>
      <c r="W57" s="6" t="s">
        <v>31</v>
      </c>
      <c r="X57" s="6" t="s">
        <v>309</v>
      </c>
      <c r="Y57" s="6" t="s">
        <v>283</v>
      </c>
      <c r="Z57" s="6" t="s">
        <v>31</v>
      </c>
      <c r="AA57" s="6" t="s">
        <v>31</v>
      </c>
      <c r="AB57" s="6" t="s">
        <v>31</v>
      </c>
      <c r="AC57" s="6" t="s">
        <v>31</v>
      </c>
      <c r="AD57" s="6" t="s">
        <v>31</v>
      </c>
      <c r="AE57" s="6" t="s">
        <v>277</v>
      </c>
      <c r="AF57" s="6" t="s">
        <v>31</v>
      </c>
      <c r="AG57" s="6" t="s">
        <v>31</v>
      </c>
    </row>
    <row r="58" spans="1:33" ht="32">
      <c r="A58" s="3" t="s">
        <v>193</v>
      </c>
      <c r="B58" s="2">
        <v>60935</v>
      </c>
      <c r="C58" s="2" t="s">
        <v>18</v>
      </c>
      <c r="D58" s="2" t="s">
        <v>434</v>
      </c>
      <c r="E58" s="2" t="s">
        <v>37</v>
      </c>
      <c r="F58" s="5" t="s">
        <v>194</v>
      </c>
      <c r="G58" s="6" t="s">
        <v>192</v>
      </c>
      <c r="H58" s="5" t="s">
        <v>14</v>
      </c>
      <c r="I58" s="5" t="s">
        <v>412</v>
      </c>
      <c r="J58" s="5" t="s">
        <v>410</v>
      </c>
      <c r="K58" s="5" t="s">
        <v>413</v>
      </c>
      <c r="L58" s="5" t="s">
        <v>413</v>
      </c>
      <c r="M58" s="13" t="s">
        <v>365</v>
      </c>
      <c r="N58" s="5"/>
      <c r="O58" s="5"/>
      <c r="P58" s="6" t="s">
        <v>31</v>
      </c>
      <c r="Q58" s="6" t="s">
        <v>31</v>
      </c>
      <c r="R58" s="6" t="s">
        <v>31</v>
      </c>
      <c r="S58" s="6" t="s">
        <v>31</v>
      </c>
      <c r="T58" s="6" t="s">
        <v>272</v>
      </c>
      <c r="U58" s="13" t="s">
        <v>365</v>
      </c>
      <c r="V58" s="13" t="s">
        <v>365</v>
      </c>
      <c r="W58" s="6" t="s">
        <v>31</v>
      </c>
      <c r="X58" s="6" t="s">
        <v>309</v>
      </c>
      <c r="Y58" s="6" t="s">
        <v>276</v>
      </c>
      <c r="Z58" s="6" t="s">
        <v>31</v>
      </c>
      <c r="AA58" s="6" t="s">
        <v>31</v>
      </c>
      <c r="AB58" s="6" t="s">
        <v>31</v>
      </c>
      <c r="AC58" s="6" t="s">
        <v>31</v>
      </c>
      <c r="AD58" s="6" t="s">
        <v>31</v>
      </c>
      <c r="AE58" s="6" t="s">
        <v>277</v>
      </c>
      <c r="AF58" s="6" t="s">
        <v>31</v>
      </c>
      <c r="AG58" s="6" t="s">
        <v>31</v>
      </c>
    </row>
    <row r="59" spans="1:33" ht="32">
      <c r="A59" s="3" t="s">
        <v>195</v>
      </c>
      <c r="B59" s="2">
        <v>54730</v>
      </c>
      <c r="C59" s="2" t="s">
        <v>18</v>
      </c>
      <c r="D59" s="2" t="s">
        <v>435</v>
      </c>
      <c r="E59" s="2" t="s">
        <v>196</v>
      </c>
      <c r="F59" s="5" t="s">
        <v>197</v>
      </c>
      <c r="G59" s="6" t="s">
        <v>198</v>
      </c>
      <c r="H59" s="5" t="s">
        <v>16</v>
      </c>
      <c r="I59" s="5" t="s">
        <v>426</v>
      </c>
      <c r="J59" s="5" t="s">
        <v>416</v>
      </c>
      <c r="K59" s="5" t="s">
        <v>416</v>
      </c>
      <c r="L59" s="5" t="s">
        <v>413</v>
      </c>
      <c r="M59" s="6" t="s">
        <v>31</v>
      </c>
      <c r="N59" s="5"/>
      <c r="O59" s="5"/>
      <c r="P59" s="6" t="s">
        <v>31</v>
      </c>
      <c r="Q59" s="6" t="s">
        <v>31</v>
      </c>
      <c r="R59" s="6" t="s">
        <v>31</v>
      </c>
      <c r="S59" s="6" t="s">
        <v>31</v>
      </c>
      <c r="T59" s="6" t="s">
        <v>31</v>
      </c>
      <c r="U59" s="6" t="s">
        <v>31</v>
      </c>
      <c r="V59" s="6" t="s">
        <v>31</v>
      </c>
      <c r="W59" s="6" t="s">
        <v>31</v>
      </c>
      <c r="X59" s="6" t="s">
        <v>31</v>
      </c>
      <c r="Y59" s="6" t="s">
        <v>31</v>
      </c>
      <c r="Z59" s="6" t="s">
        <v>286</v>
      </c>
      <c r="AA59" s="6" t="s">
        <v>366</v>
      </c>
      <c r="AB59" s="6" t="s">
        <v>309</v>
      </c>
      <c r="AC59" s="6" t="s">
        <v>272</v>
      </c>
      <c r="AD59" s="6" t="s">
        <v>31</v>
      </c>
      <c r="AE59" s="6" t="s">
        <v>277</v>
      </c>
      <c r="AF59" s="6" t="s">
        <v>31</v>
      </c>
      <c r="AG59" s="6" t="s">
        <v>31</v>
      </c>
    </row>
    <row r="60" spans="1:33" ht="32">
      <c r="A60" s="3" t="s">
        <v>199</v>
      </c>
      <c r="B60" s="2">
        <v>115269</v>
      </c>
      <c r="C60" s="2" t="s">
        <v>15</v>
      </c>
      <c r="D60" s="2" t="s">
        <v>434</v>
      </c>
      <c r="E60" s="2" t="s">
        <v>185</v>
      </c>
      <c r="F60" s="12" t="s">
        <v>200</v>
      </c>
      <c r="G60" s="6" t="s">
        <v>201</v>
      </c>
      <c r="H60" s="5" t="s">
        <v>14</v>
      </c>
      <c r="I60" s="5" t="s">
        <v>415</v>
      </c>
      <c r="J60" s="5" t="s">
        <v>416</v>
      </c>
      <c r="K60" s="5" t="s">
        <v>416</v>
      </c>
      <c r="L60" s="5" t="s">
        <v>413</v>
      </c>
      <c r="M60" s="6" t="s">
        <v>31</v>
      </c>
      <c r="N60" s="5"/>
      <c r="O60" s="5"/>
      <c r="P60" s="6" t="s">
        <v>272</v>
      </c>
      <c r="Q60" s="13" t="s">
        <v>367</v>
      </c>
      <c r="R60" s="6" t="s">
        <v>272</v>
      </c>
      <c r="S60" s="6" t="s">
        <v>309</v>
      </c>
      <c r="T60" s="6" t="s">
        <v>31</v>
      </c>
      <c r="U60" s="6" t="s">
        <v>31</v>
      </c>
      <c r="V60" s="6" t="s">
        <v>31</v>
      </c>
      <c r="W60" s="6" t="s">
        <v>31</v>
      </c>
      <c r="X60" s="6" t="s">
        <v>31</v>
      </c>
      <c r="Y60" s="6" t="s">
        <v>31</v>
      </c>
      <c r="Z60" s="6" t="s">
        <v>31</v>
      </c>
      <c r="AA60" s="6" t="s">
        <v>31</v>
      </c>
      <c r="AB60" s="6" t="s">
        <v>31</v>
      </c>
      <c r="AC60" s="6" t="s">
        <v>31</v>
      </c>
      <c r="AD60" s="6" t="s">
        <v>31</v>
      </c>
      <c r="AE60" s="6" t="s">
        <v>277</v>
      </c>
      <c r="AF60" s="6" t="s">
        <v>31</v>
      </c>
      <c r="AG60" s="6" t="s">
        <v>31</v>
      </c>
    </row>
    <row r="61" spans="1:33" ht="32">
      <c r="A61" s="3" t="s">
        <v>202</v>
      </c>
      <c r="B61" s="2">
        <v>53382</v>
      </c>
      <c r="C61" s="2" t="s">
        <v>18</v>
      </c>
      <c r="D61" s="2" t="s">
        <v>434</v>
      </c>
      <c r="E61" s="2" t="s">
        <v>86</v>
      </c>
      <c r="F61" s="5" t="s">
        <v>203</v>
      </c>
      <c r="G61" s="6" t="s">
        <v>201</v>
      </c>
      <c r="H61" s="5" t="s">
        <v>14</v>
      </c>
      <c r="I61" s="5" t="s">
        <v>412</v>
      </c>
      <c r="J61" s="5" t="s">
        <v>410</v>
      </c>
      <c r="K61" s="5" t="s">
        <v>413</v>
      </c>
      <c r="L61" s="5" t="s">
        <v>413</v>
      </c>
      <c r="M61" s="6" t="s">
        <v>31</v>
      </c>
      <c r="N61" s="5"/>
      <c r="O61" s="5"/>
      <c r="P61" s="6" t="s">
        <v>31</v>
      </c>
      <c r="Q61" s="6" t="s">
        <v>31</v>
      </c>
      <c r="R61" s="6" t="s">
        <v>31</v>
      </c>
      <c r="S61" s="6" t="s">
        <v>31</v>
      </c>
      <c r="T61" s="6" t="s">
        <v>272</v>
      </c>
      <c r="U61" s="6" t="s">
        <v>31</v>
      </c>
      <c r="V61" s="6" t="s">
        <v>368</v>
      </c>
      <c r="W61" s="6" t="s">
        <v>31</v>
      </c>
      <c r="X61" s="6" t="s">
        <v>31</v>
      </c>
      <c r="Y61" s="6" t="s">
        <v>283</v>
      </c>
      <c r="Z61" s="6" t="s">
        <v>286</v>
      </c>
      <c r="AA61" s="6" t="s">
        <v>369</v>
      </c>
      <c r="AB61" s="6" t="s">
        <v>309</v>
      </c>
      <c r="AC61" s="6" t="s">
        <v>31</v>
      </c>
      <c r="AD61" s="6" t="s">
        <v>31</v>
      </c>
      <c r="AE61" s="6" t="s">
        <v>277</v>
      </c>
      <c r="AF61" s="6" t="s">
        <v>31</v>
      </c>
      <c r="AG61" s="6" t="s">
        <v>31</v>
      </c>
    </row>
    <row r="62" spans="1:33" ht="32">
      <c r="A62" s="3" t="s">
        <v>204</v>
      </c>
      <c r="B62" s="2">
        <v>50561</v>
      </c>
      <c r="C62" s="2" t="s">
        <v>18</v>
      </c>
      <c r="D62" s="2" t="s">
        <v>434</v>
      </c>
      <c r="E62" s="2" t="s">
        <v>205</v>
      </c>
      <c r="F62" s="5" t="s">
        <v>206</v>
      </c>
      <c r="G62" s="6" t="s">
        <v>201</v>
      </c>
      <c r="H62" s="5" t="s">
        <v>14</v>
      </c>
      <c r="I62" s="5" t="s">
        <v>412</v>
      </c>
      <c r="J62" s="5" t="s">
        <v>410</v>
      </c>
      <c r="K62" s="5" t="s">
        <v>413</v>
      </c>
      <c r="L62" s="5" t="s">
        <v>413</v>
      </c>
      <c r="M62" s="13" t="s">
        <v>370</v>
      </c>
      <c r="N62" s="5"/>
      <c r="O62" s="5"/>
      <c r="P62" s="6" t="s">
        <v>31</v>
      </c>
      <c r="Q62" s="6" t="s">
        <v>31</v>
      </c>
      <c r="R62" s="6" t="s">
        <v>31</v>
      </c>
      <c r="S62" s="6" t="s">
        <v>31</v>
      </c>
      <c r="T62" s="6" t="s">
        <v>272</v>
      </c>
      <c r="U62" s="13" t="s">
        <v>370</v>
      </c>
      <c r="V62" s="13" t="s">
        <v>370</v>
      </c>
      <c r="W62" s="13" t="s">
        <v>272</v>
      </c>
      <c r="X62" s="6" t="s">
        <v>309</v>
      </c>
      <c r="Y62" s="6" t="s">
        <v>283</v>
      </c>
      <c r="Z62" s="6" t="s">
        <v>286</v>
      </c>
      <c r="AA62" s="6" t="s">
        <v>371</v>
      </c>
      <c r="AB62" s="6" t="s">
        <v>31</v>
      </c>
      <c r="AC62" s="6" t="s">
        <v>31</v>
      </c>
      <c r="AD62" s="6" t="s">
        <v>31</v>
      </c>
      <c r="AE62" s="6" t="s">
        <v>277</v>
      </c>
      <c r="AF62" s="6" t="s">
        <v>31</v>
      </c>
      <c r="AG62" s="6" t="s">
        <v>31</v>
      </c>
    </row>
    <row r="63" spans="1:33" ht="32">
      <c r="A63" s="3" t="s">
        <v>207</v>
      </c>
      <c r="B63" s="2">
        <v>61779</v>
      </c>
      <c r="C63" s="2" t="s">
        <v>18</v>
      </c>
      <c r="D63" s="2" t="s">
        <v>436</v>
      </c>
      <c r="E63" s="2" t="s">
        <v>72</v>
      </c>
      <c r="F63" s="5" t="s">
        <v>208</v>
      </c>
      <c r="G63" s="6" t="s">
        <v>209</v>
      </c>
      <c r="H63" s="5" t="s">
        <v>14</v>
      </c>
      <c r="I63" s="5" t="s">
        <v>412</v>
      </c>
      <c r="J63" s="5" t="s">
        <v>410</v>
      </c>
      <c r="K63" s="5" t="s">
        <v>413</v>
      </c>
      <c r="L63" s="5" t="s">
        <v>413</v>
      </c>
      <c r="M63" s="13" t="s">
        <v>372</v>
      </c>
      <c r="N63" s="5"/>
      <c r="O63" s="5"/>
      <c r="P63" s="6" t="s">
        <v>31</v>
      </c>
      <c r="Q63" s="6" t="s">
        <v>31</v>
      </c>
      <c r="R63" s="6" t="s">
        <v>31</v>
      </c>
      <c r="S63" s="6" t="s">
        <v>31</v>
      </c>
      <c r="T63" s="6" t="s">
        <v>272</v>
      </c>
      <c r="U63" s="13" t="s">
        <v>372</v>
      </c>
      <c r="V63" s="13" t="s">
        <v>372</v>
      </c>
      <c r="W63" s="13" t="s">
        <v>272</v>
      </c>
      <c r="X63" s="6" t="s">
        <v>309</v>
      </c>
      <c r="Y63" s="6" t="s">
        <v>276</v>
      </c>
      <c r="Z63" s="6" t="s">
        <v>31</v>
      </c>
      <c r="AA63" s="6" t="s">
        <v>404</v>
      </c>
      <c r="AB63" s="6" t="s">
        <v>31</v>
      </c>
      <c r="AC63" s="6" t="s">
        <v>31</v>
      </c>
      <c r="AD63" s="6" t="s">
        <v>31</v>
      </c>
      <c r="AE63" s="6" t="s">
        <v>277</v>
      </c>
      <c r="AF63" s="6" t="s">
        <v>31</v>
      </c>
      <c r="AG63" s="6" t="s">
        <v>31</v>
      </c>
    </row>
    <row r="64" spans="1:33" ht="64">
      <c r="A64" s="3" t="s">
        <v>210</v>
      </c>
      <c r="B64" s="2">
        <v>173240</v>
      </c>
      <c r="C64" s="2" t="s">
        <v>15</v>
      </c>
      <c r="D64" s="2" t="s">
        <v>433</v>
      </c>
      <c r="E64" s="2" t="s">
        <v>137</v>
      </c>
      <c r="F64" s="5" t="s">
        <v>211</v>
      </c>
      <c r="G64" s="6" t="s">
        <v>209</v>
      </c>
      <c r="H64" s="5" t="s">
        <v>14</v>
      </c>
      <c r="I64" s="5" t="s">
        <v>423</v>
      </c>
      <c r="J64" s="5" t="s">
        <v>410</v>
      </c>
      <c r="K64" s="5" t="s">
        <v>411</v>
      </c>
      <c r="L64" s="5" t="s">
        <v>413</v>
      </c>
      <c r="M64" s="6" t="s">
        <v>31</v>
      </c>
      <c r="N64" s="5"/>
      <c r="O64" s="5"/>
      <c r="P64" s="6" t="s">
        <v>31</v>
      </c>
      <c r="Q64" s="6" t="s">
        <v>31</v>
      </c>
      <c r="R64" s="6" t="s">
        <v>31</v>
      </c>
      <c r="S64" s="6" t="s">
        <v>31</v>
      </c>
      <c r="T64" s="6" t="s">
        <v>272</v>
      </c>
      <c r="U64" s="6" t="s">
        <v>31</v>
      </c>
      <c r="V64" s="6" t="s">
        <v>373</v>
      </c>
      <c r="W64" s="6" t="s">
        <v>31</v>
      </c>
      <c r="X64" s="6" t="s">
        <v>31</v>
      </c>
      <c r="Y64" s="6" t="s">
        <v>283</v>
      </c>
      <c r="Z64" s="6" t="s">
        <v>286</v>
      </c>
      <c r="AA64" s="6" t="s">
        <v>374</v>
      </c>
      <c r="AB64" s="6" t="s">
        <v>309</v>
      </c>
      <c r="AC64" s="13" t="s">
        <v>272</v>
      </c>
      <c r="AD64" s="6" t="s">
        <v>31</v>
      </c>
      <c r="AE64" s="6" t="s">
        <v>277</v>
      </c>
      <c r="AF64" s="6" t="s">
        <v>31</v>
      </c>
      <c r="AG64" s="6" t="s">
        <v>31</v>
      </c>
    </row>
    <row r="65" spans="1:33" ht="32">
      <c r="A65" s="3" t="s">
        <v>212</v>
      </c>
      <c r="B65" s="2">
        <v>85847</v>
      </c>
      <c r="C65" s="2" t="s">
        <v>18</v>
      </c>
      <c r="D65" s="2" t="s">
        <v>434</v>
      </c>
      <c r="E65" s="2" t="s">
        <v>118</v>
      </c>
      <c r="F65" s="5" t="s">
        <v>213</v>
      </c>
      <c r="G65" s="6" t="s">
        <v>214</v>
      </c>
      <c r="H65" s="5" t="s">
        <v>16</v>
      </c>
      <c r="I65" s="5" t="s">
        <v>412</v>
      </c>
      <c r="J65" s="5" t="s">
        <v>410</v>
      </c>
      <c r="K65" s="5" t="s">
        <v>411</v>
      </c>
      <c r="L65" s="5" t="s">
        <v>413</v>
      </c>
      <c r="M65" s="6" t="s">
        <v>375</v>
      </c>
      <c r="N65" s="5"/>
      <c r="O65" s="5"/>
      <c r="P65" s="6" t="s">
        <v>31</v>
      </c>
      <c r="Q65" s="6" t="s">
        <v>31</v>
      </c>
      <c r="R65" s="6" t="s">
        <v>31</v>
      </c>
      <c r="S65" s="6" t="s">
        <v>31</v>
      </c>
      <c r="T65" s="6" t="s">
        <v>272</v>
      </c>
      <c r="U65" s="6" t="s">
        <v>375</v>
      </c>
      <c r="V65" s="6" t="s">
        <v>376</v>
      </c>
      <c r="W65" s="6" t="s">
        <v>31</v>
      </c>
      <c r="X65" s="6" t="s">
        <v>309</v>
      </c>
      <c r="Y65" s="6" t="s">
        <v>276</v>
      </c>
      <c r="Z65" s="6" t="s">
        <v>31</v>
      </c>
      <c r="AA65" s="6" t="s">
        <v>31</v>
      </c>
      <c r="AB65" s="6" t="s">
        <v>31</v>
      </c>
      <c r="AC65" s="6" t="s">
        <v>31</v>
      </c>
      <c r="AD65" s="6" t="s">
        <v>31</v>
      </c>
      <c r="AE65" s="6" t="s">
        <v>277</v>
      </c>
      <c r="AF65" s="6" t="s">
        <v>31</v>
      </c>
      <c r="AG65" s="6" t="s">
        <v>31</v>
      </c>
    </row>
    <row r="66" spans="1:33" ht="32">
      <c r="A66" s="3" t="s">
        <v>215</v>
      </c>
      <c r="B66" s="2">
        <v>38584</v>
      </c>
      <c r="C66" s="2" t="s">
        <v>13</v>
      </c>
      <c r="D66" s="2" t="s">
        <v>434</v>
      </c>
      <c r="E66" s="2" t="s">
        <v>216</v>
      </c>
      <c r="F66" s="5" t="s">
        <v>217</v>
      </c>
      <c r="G66" s="6" t="s">
        <v>214</v>
      </c>
      <c r="H66" s="5" t="s">
        <v>16</v>
      </c>
      <c r="I66" s="5" t="s">
        <v>412</v>
      </c>
      <c r="J66" s="5" t="s">
        <v>410</v>
      </c>
      <c r="K66" s="5" t="s">
        <v>411</v>
      </c>
      <c r="L66" s="5" t="s">
        <v>413</v>
      </c>
      <c r="M66" s="6" t="s">
        <v>305</v>
      </c>
      <c r="N66" s="5"/>
      <c r="O66" s="5"/>
      <c r="P66" s="6" t="s">
        <v>31</v>
      </c>
      <c r="Q66" s="6" t="s">
        <v>31</v>
      </c>
      <c r="R66" s="6" t="s">
        <v>31</v>
      </c>
      <c r="S66" s="6" t="s">
        <v>31</v>
      </c>
      <c r="T66" s="6" t="s">
        <v>272</v>
      </c>
      <c r="U66" s="6" t="s">
        <v>305</v>
      </c>
      <c r="V66" s="6" t="s">
        <v>377</v>
      </c>
      <c r="W66" s="6" t="s">
        <v>31</v>
      </c>
      <c r="X66" s="6" t="s">
        <v>31</v>
      </c>
      <c r="Y66" s="6" t="s">
        <v>283</v>
      </c>
      <c r="Z66" s="6" t="s">
        <v>31</v>
      </c>
      <c r="AA66" s="6" t="s">
        <v>31</v>
      </c>
      <c r="AB66" s="6" t="s">
        <v>31</v>
      </c>
      <c r="AC66" s="6" t="s">
        <v>31</v>
      </c>
      <c r="AD66" s="6" t="s">
        <v>31</v>
      </c>
      <c r="AE66" s="6" t="s">
        <v>277</v>
      </c>
      <c r="AF66" s="6" t="s">
        <v>31</v>
      </c>
      <c r="AG66" s="6" t="s">
        <v>31</v>
      </c>
    </row>
    <row r="67" spans="1:33" ht="96">
      <c r="A67" s="3" t="s">
        <v>218</v>
      </c>
      <c r="B67" s="2">
        <v>56517</v>
      </c>
      <c r="C67" s="2" t="s">
        <v>18</v>
      </c>
      <c r="D67" s="2" t="s">
        <v>433</v>
      </c>
      <c r="E67" s="2" t="s">
        <v>137</v>
      </c>
      <c r="F67" s="5" t="s">
        <v>448</v>
      </c>
      <c r="G67" s="6" t="s">
        <v>220</v>
      </c>
      <c r="H67" s="5" t="s">
        <v>16</v>
      </c>
      <c r="I67" s="5" t="s">
        <v>412</v>
      </c>
      <c r="J67" s="5" t="s">
        <v>414</v>
      </c>
      <c r="K67" s="5" t="s">
        <v>413</v>
      </c>
      <c r="L67" s="5" t="s">
        <v>411</v>
      </c>
      <c r="M67" s="6" t="s">
        <v>378</v>
      </c>
      <c r="N67" s="5"/>
      <c r="O67" s="5"/>
      <c r="P67" s="6" t="s">
        <v>31</v>
      </c>
      <c r="Q67" s="6" t="s">
        <v>31</v>
      </c>
      <c r="R67" s="6" t="s">
        <v>31</v>
      </c>
      <c r="S67" s="6" t="s">
        <v>31</v>
      </c>
      <c r="T67" s="6" t="s">
        <v>272</v>
      </c>
      <c r="U67" s="6" t="s">
        <v>378</v>
      </c>
      <c r="V67" s="6" t="s">
        <v>379</v>
      </c>
      <c r="W67" s="6" t="s">
        <v>31</v>
      </c>
      <c r="X67" s="6" t="s">
        <v>309</v>
      </c>
      <c r="Y67" s="6" t="s">
        <v>276</v>
      </c>
      <c r="Z67" s="6" t="s">
        <v>31</v>
      </c>
      <c r="AA67" s="6" t="s">
        <v>31</v>
      </c>
      <c r="AB67" s="6" t="s">
        <v>31</v>
      </c>
      <c r="AC67" s="6" t="s">
        <v>31</v>
      </c>
      <c r="AD67" s="6" t="s">
        <v>31</v>
      </c>
      <c r="AE67" s="6" t="s">
        <v>277</v>
      </c>
      <c r="AF67" s="6" t="s">
        <v>31</v>
      </c>
      <c r="AG67" s="6" t="s">
        <v>31</v>
      </c>
    </row>
    <row r="68" spans="1:33" ht="32">
      <c r="A68" s="3" t="s">
        <v>221</v>
      </c>
      <c r="B68" s="2">
        <v>53880</v>
      </c>
      <c r="C68" s="2" t="s">
        <v>18</v>
      </c>
      <c r="D68" s="2" t="s">
        <v>433</v>
      </c>
      <c r="E68" s="2" t="s">
        <v>222</v>
      </c>
      <c r="F68" s="5" t="s">
        <v>223</v>
      </c>
      <c r="G68" s="6" t="s">
        <v>220</v>
      </c>
      <c r="H68" s="5" t="s">
        <v>16</v>
      </c>
      <c r="I68" s="5" t="s">
        <v>423</v>
      </c>
      <c r="J68" s="5" t="s">
        <v>414</v>
      </c>
      <c r="K68" s="5" t="s">
        <v>413</v>
      </c>
      <c r="L68" s="5" t="s">
        <v>413</v>
      </c>
      <c r="M68" s="6" t="s">
        <v>380</v>
      </c>
      <c r="N68" s="5"/>
      <c r="O68" s="5"/>
      <c r="P68" s="6" t="s">
        <v>31</v>
      </c>
      <c r="Q68" s="6" t="s">
        <v>31</v>
      </c>
      <c r="R68" s="6" t="s">
        <v>31</v>
      </c>
      <c r="S68" s="6" t="s">
        <v>31</v>
      </c>
      <c r="T68" s="6" t="s">
        <v>272</v>
      </c>
      <c r="U68" s="6" t="s">
        <v>380</v>
      </c>
      <c r="V68" s="6" t="s">
        <v>380</v>
      </c>
      <c r="W68" s="6" t="s">
        <v>31</v>
      </c>
      <c r="X68" s="6" t="s">
        <v>309</v>
      </c>
      <c r="Y68" s="6" t="s">
        <v>283</v>
      </c>
      <c r="Z68" s="6" t="s">
        <v>286</v>
      </c>
      <c r="AA68" s="6" t="s">
        <v>381</v>
      </c>
      <c r="AB68" s="6" t="s">
        <v>309</v>
      </c>
      <c r="AC68" s="6" t="s">
        <v>31</v>
      </c>
      <c r="AD68" s="6" t="s">
        <v>31</v>
      </c>
      <c r="AE68" s="6" t="s">
        <v>277</v>
      </c>
      <c r="AF68" s="6" t="s">
        <v>31</v>
      </c>
      <c r="AG68" s="6" t="s">
        <v>31</v>
      </c>
    </row>
    <row r="69" spans="1:33" ht="48">
      <c r="A69" s="3" t="s">
        <v>224</v>
      </c>
      <c r="B69" s="2">
        <v>36880</v>
      </c>
      <c r="C69" s="2" t="s">
        <v>13</v>
      </c>
      <c r="D69" s="2" t="s">
        <v>436</v>
      </c>
      <c r="E69" s="2" t="s">
        <v>19</v>
      </c>
      <c r="F69" s="5" t="s">
        <v>225</v>
      </c>
      <c r="G69" s="6" t="s">
        <v>226</v>
      </c>
      <c r="H69" s="5" t="s">
        <v>16</v>
      </c>
      <c r="I69" s="5" t="s">
        <v>412</v>
      </c>
      <c r="J69" s="5" t="s">
        <v>410</v>
      </c>
      <c r="K69" s="5" t="s">
        <v>411</v>
      </c>
      <c r="L69" s="5" t="s">
        <v>413</v>
      </c>
      <c r="M69" s="6" t="s">
        <v>382</v>
      </c>
      <c r="N69" s="5"/>
      <c r="O69" s="5"/>
      <c r="P69" s="6" t="s">
        <v>31</v>
      </c>
      <c r="Q69" s="6" t="s">
        <v>31</v>
      </c>
      <c r="R69" s="6" t="s">
        <v>31</v>
      </c>
      <c r="S69" s="6" t="s">
        <v>31</v>
      </c>
      <c r="T69" s="6" t="s">
        <v>272</v>
      </c>
      <c r="U69" s="6" t="s">
        <v>382</v>
      </c>
      <c r="V69" s="6" t="s">
        <v>383</v>
      </c>
      <c r="W69" s="6" t="s">
        <v>31</v>
      </c>
      <c r="X69" s="6" t="s">
        <v>31</v>
      </c>
      <c r="Y69" s="6" t="s">
        <v>276</v>
      </c>
      <c r="Z69" s="6" t="s">
        <v>31</v>
      </c>
      <c r="AA69" s="6" t="s">
        <v>31</v>
      </c>
      <c r="AB69" s="6" t="s">
        <v>31</v>
      </c>
      <c r="AC69" s="6" t="s">
        <v>31</v>
      </c>
      <c r="AD69" s="6" t="s">
        <v>31</v>
      </c>
      <c r="AE69" s="6" t="s">
        <v>277</v>
      </c>
      <c r="AF69" s="6" t="s">
        <v>31</v>
      </c>
      <c r="AG69" s="6" t="s">
        <v>31</v>
      </c>
    </row>
    <row r="70" spans="1:33" ht="32">
      <c r="A70" s="3" t="s">
        <v>227</v>
      </c>
      <c r="B70" s="2">
        <v>181506</v>
      </c>
      <c r="C70" s="2" t="s">
        <v>15</v>
      </c>
      <c r="D70" s="2" t="s">
        <v>435</v>
      </c>
      <c r="E70" s="2" t="s">
        <v>228</v>
      </c>
      <c r="F70" s="5" t="s">
        <v>229</v>
      </c>
      <c r="G70" s="6" t="s">
        <v>230</v>
      </c>
      <c r="H70" s="5" t="s">
        <v>14</v>
      </c>
      <c r="I70" s="5" t="s">
        <v>409</v>
      </c>
      <c r="J70" s="5" t="s">
        <v>410</v>
      </c>
      <c r="K70" s="5" t="s">
        <v>411</v>
      </c>
      <c r="L70" s="5" t="s">
        <v>413</v>
      </c>
      <c r="M70" s="6" t="s">
        <v>31</v>
      </c>
      <c r="N70" s="5"/>
      <c r="O70" s="5"/>
      <c r="P70" s="6" t="s">
        <v>272</v>
      </c>
      <c r="Q70" s="6" t="s">
        <v>384</v>
      </c>
      <c r="R70" s="13" t="s">
        <v>272</v>
      </c>
      <c r="S70" s="6" t="s">
        <v>309</v>
      </c>
      <c r="T70" s="6" t="s">
        <v>272</v>
      </c>
      <c r="U70" s="6" t="s">
        <v>31</v>
      </c>
      <c r="V70" s="6" t="s">
        <v>385</v>
      </c>
      <c r="W70" s="6" t="s">
        <v>31</v>
      </c>
      <c r="X70" s="6" t="s">
        <v>31</v>
      </c>
      <c r="Y70" s="6" t="s">
        <v>283</v>
      </c>
      <c r="Z70" s="6" t="s">
        <v>31</v>
      </c>
      <c r="AA70" s="6" t="s">
        <v>31</v>
      </c>
      <c r="AB70" s="6" t="s">
        <v>31</v>
      </c>
      <c r="AC70" s="6" t="s">
        <v>31</v>
      </c>
      <c r="AD70" s="6" t="s">
        <v>31</v>
      </c>
      <c r="AE70" s="6" t="s">
        <v>277</v>
      </c>
      <c r="AF70" s="6" t="s">
        <v>31</v>
      </c>
      <c r="AG70" s="6" t="s">
        <v>31</v>
      </c>
    </row>
    <row r="71" spans="1:33" ht="16">
      <c r="A71" s="3" t="s">
        <v>231</v>
      </c>
      <c r="B71" s="2">
        <v>101840</v>
      </c>
      <c r="C71" s="2" t="s">
        <v>15</v>
      </c>
      <c r="D71" s="2" t="s">
        <v>433</v>
      </c>
      <c r="E71" s="2" t="s">
        <v>232</v>
      </c>
      <c r="F71" s="5" t="s">
        <v>233</v>
      </c>
      <c r="G71" s="6" t="s">
        <v>234</v>
      </c>
      <c r="H71" s="5" t="s">
        <v>16</v>
      </c>
      <c r="I71" s="5" t="s">
        <v>412</v>
      </c>
      <c r="J71" s="5" t="s">
        <v>410</v>
      </c>
      <c r="K71" s="5" t="s">
        <v>411</v>
      </c>
      <c r="L71" s="5" t="s">
        <v>413</v>
      </c>
      <c r="M71" s="6" t="s">
        <v>31</v>
      </c>
      <c r="N71" s="5"/>
      <c r="O71" s="5"/>
      <c r="P71" s="6" t="s">
        <v>31</v>
      </c>
      <c r="Q71" s="6" t="s">
        <v>31</v>
      </c>
      <c r="R71" s="6" t="s">
        <v>31</v>
      </c>
      <c r="S71" s="6" t="s">
        <v>31</v>
      </c>
      <c r="T71" s="6" t="s">
        <v>272</v>
      </c>
      <c r="U71" s="6" t="s">
        <v>31</v>
      </c>
      <c r="V71" s="6" t="s">
        <v>233</v>
      </c>
      <c r="W71" s="6" t="s">
        <v>31</v>
      </c>
      <c r="X71" s="6" t="s">
        <v>31</v>
      </c>
      <c r="Y71" s="6" t="s">
        <v>276</v>
      </c>
      <c r="Z71" s="6" t="s">
        <v>31</v>
      </c>
      <c r="AA71" s="6" t="s">
        <v>31</v>
      </c>
      <c r="AB71" s="6" t="s">
        <v>31</v>
      </c>
      <c r="AC71" s="6" t="s">
        <v>31</v>
      </c>
      <c r="AD71" s="6" t="s">
        <v>31</v>
      </c>
      <c r="AE71" s="6" t="s">
        <v>277</v>
      </c>
      <c r="AF71" s="6" t="s">
        <v>31</v>
      </c>
      <c r="AG71" s="6" t="s">
        <v>31</v>
      </c>
    </row>
    <row r="72" spans="1:33" ht="32">
      <c r="A72" s="3" t="s">
        <v>235</v>
      </c>
      <c r="B72" s="2">
        <v>88165</v>
      </c>
      <c r="C72" s="2" t="s">
        <v>18</v>
      </c>
      <c r="D72" s="2" t="s">
        <v>433</v>
      </c>
      <c r="E72" s="2" t="s">
        <v>137</v>
      </c>
      <c r="F72" s="5" t="s">
        <v>236</v>
      </c>
      <c r="G72" s="6" t="s">
        <v>234</v>
      </c>
      <c r="H72" s="5" t="s">
        <v>16</v>
      </c>
      <c r="I72" s="5" t="s">
        <v>418</v>
      </c>
      <c r="J72" s="5" t="s">
        <v>416</v>
      </c>
      <c r="K72" s="5" t="s">
        <v>416</v>
      </c>
      <c r="L72" s="5" t="s">
        <v>413</v>
      </c>
      <c r="M72" s="6" t="s">
        <v>31</v>
      </c>
      <c r="N72" s="5"/>
      <c r="O72" s="5"/>
      <c r="P72" s="6" t="s">
        <v>31</v>
      </c>
      <c r="Q72" s="6" t="s">
        <v>31</v>
      </c>
      <c r="R72" s="6" t="s">
        <v>31</v>
      </c>
      <c r="S72" s="6" t="s">
        <v>31</v>
      </c>
      <c r="T72" s="6" t="s">
        <v>31</v>
      </c>
      <c r="U72" s="6" t="s">
        <v>31</v>
      </c>
      <c r="V72" s="6" t="s">
        <v>31</v>
      </c>
      <c r="W72" s="6" t="s">
        <v>31</v>
      </c>
      <c r="X72" s="6" t="s">
        <v>31</v>
      </c>
      <c r="Y72" s="6" t="s">
        <v>31</v>
      </c>
      <c r="Z72" s="6" t="s">
        <v>286</v>
      </c>
      <c r="AA72" s="6" t="s">
        <v>303</v>
      </c>
      <c r="AB72" s="6" t="s">
        <v>309</v>
      </c>
      <c r="AC72" s="6" t="s">
        <v>272</v>
      </c>
      <c r="AD72" s="6" t="s">
        <v>31</v>
      </c>
      <c r="AE72" s="6" t="s">
        <v>277</v>
      </c>
      <c r="AF72" s="6" t="s">
        <v>31</v>
      </c>
      <c r="AG72" s="6" t="s">
        <v>31</v>
      </c>
    </row>
    <row r="73" spans="1:33" ht="64">
      <c r="A73" s="3" t="s">
        <v>237</v>
      </c>
      <c r="B73" s="2">
        <v>89027</v>
      </c>
      <c r="C73" s="2" t="s">
        <v>18</v>
      </c>
      <c r="D73" s="2" t="s">
        <v>436</v>
      </c>
      <c r="E73" s="2" t="s">
        <v>238</v>
      </c>
      <c r="F73" s="12" t="s">
        <v>239</v>
      </c>
      <c r="G73" s="6" t="s">
        <v>234</v>
      </c>
      <c r="H73" s="5" t="s">
        <v>16</v>
      </c>
      <c r="I73" s="5" t="s">
        <v>427</v>
      </c>
      <c r="J73" s="5" t="s">
        <v>410</v>
      </c>
      <c r="K73" s="5" t="s">
        <v>413</v>
      </c>
      <c r="L73" s="5" t="s">
        <v>413</v>
      </c>
      <c r="M73" s="13" t="s">
        <v>387</v>
      </c>
      <c r="N73" s="5"/>
      <c r="O73" s="5"/>
      <c r="P73" s="6" t="s">
        <v>272</v>
      </c>
      <c r="Q73" s="6" t="s">
        <v>386</v>
      </c>
      <c r="R73" s="6" t="s">
        <v>31</v>
      </c>
      <c r="S73" s="6" t="s">
        <v>31</v>
      </c>
      <c r="T73" s="6" t="s">
        <v>272</v>
      </c>
      <c r="U73" s="13" t="s">
        <v>387</v>
      </c>
      <c r="V73" s="13" t="s">
        <v>387</v>
      </c>
      <c r="W73" s="13" t="s">
        <v>272</v>
      </c>
      <c r="X73" s="6" t="s">
        <v>309</v>
      </c>
      <c r="Y73" s="6" t="s">
        <v>283</v>
      </c>
      <c r="Z73" s="6" t="s">
        <v>286</v>
      </c>
      <c r="AA73" s="6" t="s">
        <v>388</v>
      </c>
      <c r="AB73" s="6" t="s">
        <v>309</v>
      </c>
      <c r="AC73" s="6" t="s">
        <v>272</v>
      </c>
      <c r="AD73" s="6" t="s">
        <v>31</v>
      </c>
      <c r="AE73" s="6" t="s">
        <v>277</v>
      </c>
      <c r="AF73" s="6" t="s">
        <v>31</v>
      </c>
      <c r="AG73" s="6" t="s">
        <v>31</v>
      </c>
    </row>
    <row r="74" spans="1:33" ht="16">
      <c r="A74" s="3" t="s">
        <v>240</v>
      </c>
      <c r="B74" s="2">
        <v>15058</v>
      </c>
      <c r="C74" s="2" t="s">
        <v>13</v>
      </c>
      <c r="D74" s="2" t="s">
        <v>436</v>
      </c>
      <c r="E74" s="2" t="s">
        <v>75</v>
      </c>
      <c r="F74" s="5" t="s">
        <v>241</v>
      </c>
      <c r="G74" s="6" t="s">
        <v>242</v>
      </c>
      <c r="H74" s="5" t="s">
        <v>16</v>
      </c>
      <c r="I74" s="5" t="s">
        <v>412</v>
      </c>
      <c r="J74" s="5" t="s">
        <v>410</v>
      </c>
      <c r="K74" s="5" t="s">
        <v>411</v>
      </c>
      <c r="L74" s="5" t="s">
        <v>413</v>
      </c>
      <c r="M74" s="6" t="s">
        <v>31</v>
      </c>
      <c r="N74" s="5"/>
      <c r="O74" s="5"/>
      <c r="P74" s="6" t="s">
        <v>31</v>
      </c>
      <c r="Q74" s="6" t="s">
        <v>31</v>
      </c>
      <c r="R74" s="6" t="s">
        <v>31</v>
      </c>
      <c r="S74" s="6" t="s">
        <v>31</v>
      </c>
      <c r="T74" s="6" t="s">
        <v>272</v>
      </c>
      <c r="U74" s="6" t="s">
        <v>31</v>
      </c>
      <c r="V74" s="6" t="s">
        <v>241</v>
      </c>
      <c r="W74" s="6" t="s">
        <v>31</v>
      </c>
      <c r="X74" s="6" t="s">
        <v>31</v>
      </c>
      <c r="Y74" s="6" t="s">
        <v>283</v>
      </c>
      <c r="Z74" s="6" t="s">
        <v>31</v>
      </c>
      <c r="AA74" s="6" t="s">
        <v>31</v>
      </c>
      <c r="AB74" s="6" t="s">
        <v>31</v>
      </c>
      <c r="AC74" s="6" t="s">
        <v>31</v>
      </c>
      <c r="AD74" s="6" t="s">
        <v>31</v>
      </c>
      <c r="AE74" s="6" t="s">
        <v>277</v>
      </c>
      <c r="AF74" s="6" t="s">
        <v>31</v>
      </c>
      <c r="AG74" s="6" t="s">
        <v>31</v>
      </c>
    </row>
    <row r="75" spans="1:33" ht="16">
      <c r="A75" s="3" t="s">
        <v>243</v>
      </c>
      <c r="B75" s="2">
        <v>65549</v>
      </c>
      <c r="C75" s="2" t="s">
        <v>18</v>
      </c>
      <c r="D75" s="2" t="s">
        <v>436</v>
      </c>
      <c r="E75" s="2" t="s">
        <v>244</v>
      </c>
      <c r="F75" s="5" t="s">
        <v>245</v>
      </c>
      <c r="G75" s="6" t="s">
        <v>246</v>
      </c>
      <c r="H75" s="5" t="s">
        <v>16</v>
      </c>
      <c r="I75" s="5" t="s">
        <v>412</v>
      </c>
      <c r="J75" s="5" t="s">
        <v>410</v>
      </c>
      <c r="K75" s="5" t="s">
        <v>411</v>
      </c>
      <c r="L75" s="5" t="s">
        <v>413</v>
      </c>
      <c r="M75" s="6" t="s">
        <v>31</v>
      </c>
      <c r="N75" s="5"/>
      <c r="O75" s="5"/>
      <c r="P75" s="6" t="s">
        <v>31</v>
      </c>
      <c r="Q75" s="6" t="s">
        <v>31</v>
      </c>
      <c r="R75" s="6" t="s">
        <v>31</v>
      </c>
      <c r="S75" s="6" t="s">
        <v>31</v>
      </c>
      <c r="T75" s="6" t="s">
        <v>272</v>
      </c>
      <c r="U75" s="6" t="s">
        <v>31</v>
      </c>
      <c r="V75" s="6" t="s">
        <v>245</v>
      </c>
      <c r="W75" s="6" t="s">
        <v>31</v>
      </c>
      <c r="X75" s="6" t="s">
        <v>31</v>
      </c>
      <c r="Y75" s="6" t="s">
        <v>276</v>
      </c>
      <c r="Z75" s="6" t="s">
        <v>31</v>
      </c>
      <c r="AA75" s="6" t="s">
        <v>31</v>
      </c>
      <c r="AB75" s="6" t="s">
        <v>31</v>
      </c>
      <c r="AC75" s="6" t="s">
        <v>31</v>
      </c>
      <c r="AD75" s="6" t="s">
        <v>31</v>
      </c>
      <c r="AE75" s="6" t="s">
        <v>277</v>
      </c>
      <c r="AF75" s="6" t="s">
        <v>31</v>
      </c>
      <c r="AG75" s="6" t="s">
        <v>31</v>
      </c>
    </row>
    <row r="76" spans="1:33" ht="32">
      <c r="A76" s="3" t="s">
        <v>247</v>
      </c>
      <c r="B76" s="2">
        <v>52092</v>
      </c>
      <c r="C76" s="2" t="s">
        <v>18</v>
      </c>
      <c r="D76" s="2" t="s">
        <v>433</v>
      </c>
      <c r="E76" s="2" t="s">
        <v>98</v>
      </c>
      <c r="F76" s="5" t="s">
        <v>248</v>
      </c>
      <c r="G76" s="6" t="s">
        <v>249</v>
      </c>
      <c r="H76" s="5" t="s">
        <v>16</v>
      </c>
      <c r="I76" s="5" t="s">
        <v>415</v>
      </c>
      <c r="J76" s="5" t="s">
        <v>416</v>
      </c>
      <c r="K76" s="5" t="s">
        <v>416</v>
      </c>
      <c r="L76" s="5" t="s">
        <v>413</v>
      </c>
      <c r="M76" s="6" t="s">
        <v>31</v>
      </c>
      <c r="N76" s="5"/>
      <c r="O76" s="5"/>
      <c r="P76" s="6" t="s">
        <v>272</v>
      </c>
      <c r="Q76" s="6" t="s">
        <v>389</v>
      </c>
      <c r="R76" s="6" t="s">
        <v>272</v>
      </c>
      <c r="S76" s="6" t="s">
        <v>309</v>
      </c>
      <c r="T76" s="6" t="s">
        <v>31</v>
      </c>
      <c r="U76" s="6" t="s">
        <v>31</v>
      </c>
      <c r="V76" s="6" t="s">
        <v>31</v>
      </c>
      <c r="W76" s="6" t="s">
        <v>31</v>
      </c>
      <c r="X76" s="6" t="s">
        <v>31</v>
      </c>
      <c r="Y76" s="6" t="s">
        <v>31</v>
      </c>
      <c r="Z76" s="6" t="s">
        <v>31</v>
      </c>
      <c r="AA76" s="6" t="s">
        <v>31</v>
      </c>
      <c r="AB76" s="6" t="s">
        <v>31</v>
      </c>
      <c r="AC76" s="6" t="s">
        <v>31</v>
      </c>
      <c r="AD76" s="6" t="s">
        <v>31</v>
      </c>
      <c r="AE76" s="6" t="s">
        <v>277</v>
      </c>
      <c r="AF76" s="6" t="s">
        <v>31</v>
      </c>
      <c r="AG76" s="6" t="s">
        <v>31</v>
      </c>
    </row>
    <row r="77" spans="1:33" ht="32">
      <c r="A77" s="3" t="s">
        <v>250</v>
      </c>
      <c r="B77" s="2">
        <v>52128</v>
      </c>
      <c r="C77" s="2" t="s">
        <v>18</v>
      </c>
      <c r="D77" s="2" t="s">
        <v>434</v>
      </c>
      <c r="E77" s="2" t="s">
        <v>216</v>
      </c>
      <c r="F77" s="5" t="s">
        <v>251</v>
      </c>
      <c r="G77" s="6" t="s">
        <v>249</v>
      </c>
      <c r="H77" s="5" t="s">
        <v>16</v>
      </c>
      <c r="I77" s="5" t="s">
        <v>415</v>
      </c>
      <c r="J77" s="5" t="s">
        <v>416</v>
      </c>
      <c r="K77" s="5" t="s">
        <v>416</v>
      </c>
      <c r="L77" s="5" t="s">
        <v>413</v>
      </c>
      <c r="M77" s="6" t="s">
        <v>31</v>
      </c>
      <c r="N77" s="5"/>
      <c r="O77" s="5"/>
      <c r="P77" s="6" t="s">
        <v>272</v>
      </c>
      <c r="Q77" s="6" t="s">
        <v>389</v>
      </c>
      <c r="R77" s="6" t="s">
        <v>272</v>
      </c>
      <c r="S77" s="6" t="s">
        <v>309</v>
      </c>
      <c r="T77" s="6" t="s">
        <v>31</v>
      </c>
      <c r="U77" s="6" t="s">
        <v>31</v>
      </c>
      <c r="V77" s="6" t="s">
        <v>31</v>
      </c>
      <c r="W77" s="6" t="s">
        <v>31</v>
      </c>
      <c r="X77" s="6" t="s">
        <v>31</v>
      </c>
      <c r="Y77" s="6" t="s">
        <v>31</v>
      </c>
      <c r="Z77" s="6" t="s">
        <v>31</v>
      </c>
      <c r="AA77" s="6" t="s">
        <v>31</v>
      </c>
      <c r="AB77" s="6" t="s">
        <v>31</v>
      </c>
      <c r="AC77" s="6" t="s">
        <v>31</v>
      </c>
      <c r="AD77" s="6" t="s">
        <v>31</v>
      </c>
      <c r="AE77" s="6" t="s">
        <v>277</v>
      </c>
      <c r="AF77" s="6" t="s">
        <v>31</v>
      </c>
      <c r="AG77" s="6" t="s">
        <v>31</v>
      </c>
    </row>
    <row r="78" spans="1:33" ht="32">
      <c r="A78" s="3" t="s">
        <v>252</v>
      </c>
      <c r="B78" s="2">
        <v>49150</v>
      </c>
      <c r="C78" s="2" t="s">
        <v>13</v>
      </c>
      <c r="D78" s="2" t="s">
        <v>433</v>
      </c>
      <c r="E78" s="2" t="s">
        <v>161</v>
      </c>
      <c r="F78" s="5" t="s">
        <v>253</v>
      </c>
      <c r="G78" s="6" t="s">
        <v>249</v>
      </c>
      <c r="H78" s="5" t="s">
        <v>16</v>
      </c>
      <c r="I78" s="5" t="s">
        <v>428</v>
      </c>
      <c r="J78" s="5" t="s">
        <v>410</v>
      </c>
      <c r="K78" s="5" t="s">
        <v>411</v>
      </c>
      <c r="L78" s="5" t="s">
        <v>413</v>
      </c>
      <c r="M78" s="6" t="s">
        <v>31</v>
      </c>
      <c r="N78" s="5"/>
      <c r="O78" s="5"/>
      <c r="P78" s="6" t="s">
        <v>31</v>
      </c>
      <c r="Q78" s="6" t="s">
        <v>31</v>
      </c>
      <c r="R78" s="6" t="s">
        <v>31</v>
      </c>
      <c r="S78" s="6" t="s">
        <v>31</v>
      </c>
      <c r="T78" s="6" t="s">
        <v>272</v>
      </c>
      <c r="U78" s="6" t="s">
        <v>31</v>
      </c>
      <c r="V78" s="6" t="s">
        <v>390</v>
      </c>
      <c r="W78" s="6" t="s">
        <v>31</v>
      </c>
      <c r="X78" s="6" t="s">
        <v>31</v>
      </c>
      <c r="Y78" s="6" t="s">
        <v>283</v>
      </c>
      <c r="Z78" s="6" t="s">
        <v>286</v>
      </c>
      <c r="AA78" s="6" t="s">
        <v>391</v>
      </c>
      <c r="AB78" s="6" t="s">
        <v>309</v>
      </c>
      <c r="AC78" s="13" t="s">
        <v>272</v>
      </c>
      <c r="AD78" s="6" t="s">
        <v>31</v>
      </c>
      <c r="AE78" s="6" t="s">
        <v>277</v>
      </c>
      <c r="AF78" s="6" t="s">
        <v>31</v>
      </c>
      <c r="AG78" s="6" t="s">
        <v>31</v>
      </c>
    </row>
    <row r="79" spans="1:33" ht="48">
      <c r="A79" s="3" t="s">
        <v>254</v>
      </c>
      <c r="B79" s="2">
        <v>124725</v>
      </c>
      <c r="C79" s="2" t="s">
        <v>15</v>
      </c>
      <c r="D79" s="2" t="s">
        <v>433</v>
      </c>
      <c r="E79" s="2" t="s">
        <v>161</v>
      </c>
      <c r="F79" s="5" t="s">
        <v>255</v>
      </c>
      <c r="G79" s="6" t="s">
        <v>256</v>
      </c>
      <c r="H79" s="5" t="s">
        <v>14</v>
      </c>
      <c r="I79" s="5" t="s">
        <v>412</v>
      </c>
      <c r="J79" s="5" t="s">
        <v>410</v>
      </c>
      <c r="K79" s="5" t="s">
        <v>413</v>
      </c>
      <c r="L79" s="5" t="s">
        <v>413</v>
      </c>
      <c r="M79" s="6" t="s">
        <v>393</v>
      </c>
      <c r="N79" s="5"/>
      <c r="O79" s="5"/>
      <c r="P79" s="6" t="s">
        <v>31</v>
      </c>
      <c r="Q79" s="6" t="s">
        <v>31</v>
      </c>
      <c r="R79" s="6" t="s">
        <v>31</v>
      </c>
      <c r="S79" s="6" t="s">
        <v>31</v>
      </c>
      <c r="T79" s="6" t="s">
        <v>272</v>
      </c>
      <c r="U79" s="6" t="s">
        <v>393</v>
      </c>
      <c r="V79" s="6" t="s">
        <v>393</v>
      </c>
      <c r="W79" s="6" t="s">
        <v>272</v>
      </c>
      <c r="X79" s="6" t="s">
        <v>331</v>
      </c>
      <c r="Y79" s="6" t="s">
        <v>283</v>
      </c>
      <c r="Z79" s="6" t="s">
        <v>286</v>
      </c>
      <c r="AA79" s="6" t="s">
        <v>395</v>
      </c>
      <c r="AB79" s="13" t="s">
        <v>31</v>
      </c>
      <c r="AC79" s="6" t="s">
        <v>272</v>
      </c>
      <c r="AD79" s="6" t="s">
        <v>31</v>
      </c>
      <c r="AE79" s="6" t="s">
        <v>277</v>
      </c>
      <c r="AF79" s="6" t="s">
        <v>31</v>
      </c>
      <c r="AG79" s="6" t="s">
        <v>31</v>
      </c>
    </row>
    <row r="80" spans="1:33" ht="48">
      <c r="A80" s="3" t="s">
        <v>257</v>
      </c>
      <c r="B80" s="2">
        <v>55614</v>
      </c>
      <c r="C80" s="2" t="s">
        <v>18</v>
      </c>
      <c r="D80" s="2" t="s">
        <v>434</v>
      </c>
      <c r="E80" s="2" t="s">
        <v>258</v>
      </c>
      <c r="F80" s="5" t="s">
        <v>259</v>
      </c>
      <c r="G80" s="6" t="s">
        <v>256</v>
      </c>
      <c r="H80" s="5" t="s">
        <v>14</v>
      </c>
      <c r="I80" s="5" t="s">
        <v>428</v>
      </c>
      <c r="J80" s="5" t="s">
        <v>410</v>
      </c>
      <c r="K80" s="5" t="s">
        <v>411</v>
      </c>
      <c r="L80" s="5" t="s">
        <v>413</v>
      </c>
      <c r="M80" s="6" t="s">
        <v>31</v>
      </c>
      <c r="N80" s="5"/>
      <c r="O80" s="5"/>
      <c r="P80" s="6" t="s">
        <v>31</v>
      </c>
      <c r="Q80" s="6" t="s">
        <v>31</v>
      </c>
      <c r="R80" s="6" t="s">
        <v>31</v>
      </c>
      <c r="S80" s="6" t="s">
        <v>31</v>
      </c>
      <c r="T80" s="6" t="s">
        <v>272</v>
      </c>
      <c r="U80" s="6" t="s">
        <v>31</v>
      </c>
      <c r="V80" s="6" t="s">
        <v>396</v>
      </c>
      <c r="W80" s="6" t="s">
        <v>31</v>
      </c>
      <c r="X80" s="6" t="s">
        <v>31</v>
      </c>
      <c r="Y80" s="6" t="s">
        <v>283</v>
      </c>
      <c r="Z80" s="6" t="s">
        <v>286</v>
      </c>
      <c r="AA80" s="6" t="s">
        <v>391</v>
      </c>
      <c r="AB80" s="6" t="s">
        <v>309</v>
      </c>
      <c r="AC80" s="13" t="s">
        <v>272</v>
      </c>
      <c r="AD80" s="6" t="s">
        <v>31</v>
      </c>
      <c r="AE80" s="6" t="s">
        <v>277</v>
      </c>
      <c r="AF80" s="6" t="s">
        <v>31</v>
      </c>
      <c r="AG80" s="6" t="s">
        <v>31</v>
      </c>
    </row>
    <row r="81" spans="1:33" ht="96">
      <c r="A81" s="3" t="s">
        <v>260</v>
      </c>
      <c r="B81" s="2">
        <v>23489</v>
      </c>
      <c r="C81" s="2" t="s">
        <v>13</v>
      </c>
      <c r="D81" s="2" t="s">
        <v>433</v>
      </c>
      <c r="E81" s="2" t="s">
        <v>261</v>
      </c>
      <c r="F81" s="5" t="s">
        <v>443</v>
      </c>
      <c r="G81" s="6" t="s">
        <v>263</v>
      </c>
      <c r="H81" s="5" t="s">
        <v>14</v>
      </c>
      <c r="I81" s="5" t="s">
        <v>449</v>
      </c>
      <c r="J81" s="5" t="s">
        <v>410</v>
      </c>
      <c r="K81" s="5" t="s">
        <v>413</v>
      </c>
      <c r="L81" s="5" t="s">
        <v>411</v>
      </c>
      <c r="M81" s="6" t="s">
        <v>31</v>
      </c>
      <c r="N81" s="5"/>
      <c r="O81" s="5"/>
      <c r="P81" s="6" t="s">
        <v>272</v>
      </c>
      <c r="Q81" s="6" t="s">
        <v>397</v>
      </c>
      <c r="R81" s="6" t="s">
        <v>31</v>
      </c>
      <c r="S81" s="6" t="s">
        <v>31</v>
      </c>
      <c r="T81" s="6" t="s">
        <v>31</v>
      </c>
      <c r="U81" s="6" t="s">
        <v>31</v>
      </c>
      <c r="V81" s="6" t="s">
        <v>31</v>
      </c>
      <c r="W81" s="6" t="s">
        <v>31</v>
      </c>
      <c r="X81" s="6" t="s">
        <v>31</v>
      </c>
      <c r="Y81" s="6" t="s">
        <v>31</v>
      </c>
      <c r="Z81" s="6" t="s">
        <v>286</v>
      </c>
      <c r="AA81" s="6" t="s">
        <v>398</v>
      </c>
      <c r="AB81" s="6" t="s">
        <v>331</v>
      </c>
      <c r="AC81" s="13" t="s">
        <v>272</v>
      </c>
      <c r="AD81" s="6" t="s">
        <v>31</v>
      </c>
      <c r="AE81" s="6" t="s">
        <v>277</v>
      </c>
      <c r="AF81" s="6" t="s">
        <v>31</v>
      </c>
      <c r="AG81" s="6" t="s">
        <v>31</v>
      </c>
    </row>
    <row r="82" spans="1:33" ht="80">
      <c r="A82" s="3" t="s">
        <v>264</v>
      </c>
      <c r="B82" s="2">
        <v>58842</v>
      </c>
      <c r="C82" s="2" t="s">
        <v>18</v>
      </c>
      <c r="D82" s="2" t="s">
        <v>433</v>
      </c>
      <c r="E82" s="2" t="s">
        <v>265</v>
      </c>
      <c r="F82" s="5" t="s">
        <v>266</v>
      </c>
      <c r="G82" s="6" t="s">
        <v>263</v>
      </c>
      <c r="H82" s="5" t="s">
        <v>14</v>
      </c>
      <c r="I82" s="5" t="s">
        <v>425</v>
      </c>
      <c r="J82" s="5" t="s">
        <v>414</v>
      </c>
      <c r="K82" s="5" t="s">
        <v>411</v>
      </c>
      <c r="L82" s="5" t="s">
        <v>411</v>
      </c>
      <c r="M82" s="13" t="s">
        <v>302</v>
      </c>
      <c r="N82" s="5"/>
      <c r="O82" s="5"/>
      <c r="P82" s="6" t="s">
        <v>31</v>
      </c>
      <c r="Q82" s="6" t="s">
        <v>31</v>
      </c>
      <c r="R82" s="6" t="s">
        <v>31</v>
      </c>
      <c r="S82" s="6" t="s">
        <v>31</v>
      </c>
      <c r="T82" s="6" t="s">
        <v>272</v>
      </c>
      <c r="U82" s="13" t="s">
        <v>302</v>
      </c>
      <c r="V82" s="6" t="s">
        <v>399</v>
      </c>
      <c r="W82" s="6" t="s">
        <v>31</v>
      </c>
      <c r="X82" s="6" t="s">
        <v>31</v>
      </c>
      <c r="Y82" s="13" t="s">
        <v>276</v>
      </c>
      <c r="Z82" s="6" t="s">
        <v>286</v>
      </c>
      <c r="AA82" s="6" t="s">
        <v>400</v>
      </c>
      <c r="AB82" s="6" t="s">
        <v>309</v>
      </c>
      <c r="AC82" s="6" t="s">
        <v>272</v>
      </c>
      <c r="AD82" s="6" t="s">
        <v>272</v>
      </c>
      <c r="AE82" s="6" t="s">
        <v>316</v>
      </c>
      <c r="AF82" s="6" t="s">
        <v>31</v>
      </c>
      <c r="AG82" s="6" t="s">
        <v>31</v>
      </c>
    </row>
    <row r="83" spans="1:33" ht="16">
      <c r="A83" s="3" t="s">
        <v>267</v>
      </c>
      <c r="B83" s="2">
        <v>41108</v>
      </c>
      <c r="C83" s="2" t="s">
        <v>13</v>
      </c>
      <c r="D83" s="2" t="s">
        <v>435</v>
      </c>
      <c r="E83" s="2" t="s">
        <v>166</v>
      </c>
      <c r="F83" s="5" t="s">
        <v>268</v>
      </c>
      <c r="G83" s="6" t="s">
        <v>269</v>
      </c>
      <c r="H83" s="5" t="s">
        <v>14</v>
      </c>
      <c r="I83" s="5" t="s">
        <v>420</v>
      </c>
      <c r="J83" s="5" t="s">
        <v>416</v>
      </c>
      <c r="K83" s="5" t="s">
        <v>416</v>
      </c>
      <c r="L83" s="5" t="s">
        <v>413</v>
      </c>
      <c r="M83" s="6" t="s">
        <v>31</v>
      </c>
      <c r="N83" s="5"/>
      <c r="O83" s="5"/>
      <c r="P83" s="6" t="s">
        <v>31</v>
      </c>
      <c r="Q83" s="6" t="s">
        <v>31</v>
      </c>
      <c r="R83" s="6" t="s">
        <v>31</v>
      </c>
      <c r="S83" s="6" t="s">
        <v>31</v>
      </c>
      <c r="T83" s="6" t="s">
        <v>31</v>
      </c>
      <c r="U83" s="6" t="s">
        <v>31</v>
      </c>
      <c r="V83" s="6" t="s">
        <v>31</v>
      </c>
      <c r="W83" s="6" t="s">
        <v>31</v>
      </c>
      <c r="X83" s="6" t="s">
        <v>31</v>
      </c>
      <c r="Y83" s="6" t="s">
        <v>31</v>
      </c>
      <c r="Z83" s="6" t="s">
        <v>286</v>
      </c>
      <c r="AA83" s="6" t="s">
        <v>401</v>
      </c>
      <c r="AB83" s="6" t="s">
        <v>309</v>
      </c>
      <c r="AC83" s="6" t="s">
        <v>31</v>
      </c>
      <c r="AD83" s="6" t="s">
        <v>31</v>
      </c>
      <c r="AE83" s="6" t="s">
        <v>277</v>
      </c>
      <c r="AF83" s="6" t="s">
        <v>31</v>
      </c>
      <c r="AG83" s="6" t="s">
        <v>31</v>
      </c>
    </row>
    <row r="84" spans="1:33" ht="32">
      <c r="A84" s="3" t="s">
        <v>270</v>
      </c>
      <c r="B84" s="2">
        <v>59882</v>
      </c>
      <c r="C84" s="2" t="s">
        <v>18</v>
      </c>
      <c r="D84" s="2" t="s">
        <v>435</v>
      </c>
      <c r="E84" s="2" t="s">
        <v>114</v>
      </c>
      <c r="F84" s="5" t="s">
        <v>271</v>
      </c>
      <c r="G84" s="6" t="s">
        <v>269</v>
      </c>
      <c r="H84" s="5" t="s">
        <v>14</v>
      </c>
      <c r="I84" s="5" t="s">
        <v>420</v>
      </c>
      <c r="J84" s="5" t="s">
        <v>416</v>
      </c>
      <c r="K84" s="5" t="s">
        <v>416</v>
      </c>
      <c r="L84" s="5" t="s">
        <v>413</v>
      </c>
      <c r="M84" s="6" t="s">
        <v>31</v>
      </c>
      <c r="N84" s="5"/>
      <c r="O84" s="5"/>
      <c r="P84" s="6" t="s">
        <v>31</v>
      </c>
      <c r="Q84" s="6" t="s">
        <v>31</v>
      </c>
      <c r="R84" s="6" t="s">
        <v>31</v>
      </c>
      <c r="S84" s="6" t="s">
        <v>31</v>
      </c>
      <c r="T84" s="6" t="s">
        <v>31</v>
      </c>
      <c r="U84" s="6" t="s">
        <v>31</v>
      </c>
      <c r="V84" s="6" t="s">
        <v>31</v>
      </c>
      <c r="W84" s="6" t="s">
        <v>31</v>
      </c>
      <c r="X84" s="6" t="s">
        <v>31</v>
      </c>
      <c r="Y84" s="6" t="s">
        <v>31</v>
      </c>
      <c r="Z84" s="6" t="s">
        <v>286</v>
      </c>
      <c r="AA84" s="6" t="s">
        <v>402</v>
      </c>
      <c r="AB84" s="6" t="s">
        <v>309</v>
      </c>
      <c r="AC84" s="6" t="s">
        <v>272</v>
      </c>
      <c r="AD84" s="6" t="s">
        <v>31</v>
      </c>
      <c r="AE84" s="6" t="s">
        <v>277</v>
      </c>
      <c r="AF84" s="6" t="s">
        <v>31</v>
      </c>
      <c r="AG84" s="6" t="s">
        <v>31</v>
      </c>
    </row>
    <row r="86" spans="1:33">
      <c r="B86" t="s">
        <v>436</v>
      </c>
      <c r="C86">
        <f>COUNTIF(D4:D84,"T1")</f>
        <v>18</v>
      </c>
      <c r="D86" s="22">
        <f>C86/$C$90</f>
        <v>0.22222222222222221</v>
      </c>
      <c r="F86" s="6" t="s">
        <v>412</v>
      </c>
      <c r="G86" s="6">
        <f>COUNTIF(I4:I84,"*CHAR*")</f>
        <v>62</v>
      </c>
      <c r="H86" s="25">
        <f>G86/$C$90</f>
        <v>0.76543209876543206</v>
      </c>
      <c r="I86" s="6" t="s">
        <v>410</v>
      </c>
      <c r="J86" s="6">
        <f>COUNTIF(J4:J84,"SG")</f>
        <v>51</v>
      </c>
      <c r="K86" s="25">
        <f>J86/$C$90</f>
        <v>0.62962962962962965</v>
      </c>
      <c r="L86" s="6" t="s">
        <v>408</v>
      </c>
      <c r="M86" s="6">
        <f>COUNTIF(K4:K84,"YES")</f>
        <v>32</v>
      </c>
      <c r="N86" s="25">
        <f>M86/$G$86</f>
        <v>0.5161290322580645</v>
      </c>
    </row>
    <row r="87" spans="1:33">
      <c r="B87" t="s">
        <v>433</v>
      </c>
      <c r="C87">
        <f>COUNTIF(D4:D84,"T2")</f>
        <v>27</v>
      </c>
      <c r="D87" s="22">
        <f t="shared" ref="D87:D89" si="0">C87/$C$90</f>
        <v>0.33333333333333331</v>
      </c>
      <c r="F87" s="6" t="s">
        <v>415</v>
      </c>
      <c r="G87" s="6">
        <f>COUNTIF(I4:I84,"*PLA*")</f>
        <v>15</v>
      </c>
      <c r="H87" s="25">
        <f t="shared" ref="H87:H90" si="1">G87/$C$90</f>
        <v>0.18518518518518517</v>
      </c>
      <c r="I87" s="6" t="s">
        <v>414</v>
      </c>
      <c r="J87" s="6">
        <f>COUNTIF(J4:J84,"PL")</f>
        <v>11</v>
      </c>
      <c r="K87" s="25">
        <f>J87/$C$90</f>
        <v>0.13580246913580246</v>
      </c>
      <c r="L87" s="6" t="s">
        <v>429</v>
      </c>
      <c r="M87" s="6">
        <f>81-(COUNTIF(M4:M84,"no"))</f>
        <v>31</v>
      </c>
      <c r="N87" s="25">
        <f t="shared" ref="N87:N90" si="2">M87/$G$86</f>
        <v>0.5</v>
      </c>
    </row>
    <row r="88" spans="1:33">
      <c r="B88" t="s">
        <v>434</v>
      </c>
      <c r="C88">
        <f>COUNTIF(D4:D84,"T3")</f>
        <v>25</v>
      </c>
      <c r="D88" s="22">
        <f t="shared" si="0"/>
        <v>0.30864197530864196</v>
      </c>
      <c r="F88" s="6" t="s">
        <v>420</v>
      </c>
      <c r="G88" s="6">
        <f>COUNTIF(I4:I84,"*PER*")</f>
        <v>7</v>
      </c>
      <c r="H88" s="25">
        <f t="shared" si="1"/>
        <v>8.6419753086419748E-2</v>
      </c>
      <c r="L88" s="6" t="s">
        <v>431</v>
      </c>
      <c r="M88" s="6">
        <v>19</v>
      </c>
      <c r="N88" s="25">
        <f t="shared" si="2"/>
        <v>0.30645161290322581</v>
      </c>
    </row>
    <row r="89" spans="1:33">
      <c r="B89" t="s">
        <v>435</v>
      </c>
      <c r="C89">
        <f>COUNTIF(D4:D84,"T4")</f>
        <v>11</v>
      </c>
      <c r="D89" s="22">
        <f t="shared" si="0"/>
        <v>0.13580246913580246</v>
      </c>
      <c r="F89" s="6" t="s">
        <v>418</v>
      </c>
      <c r="G89" s="6">
        <f>COUNTIF(I4:I84,"*ACT*")</f>
        <v>11</v>
      </c>
      <c r="H89" s="25">
        <f t="shared" si="1"/>
        <v>0.13580246913580246</v>
      </c>
      <c r="L89" s="6" t="s">
        <v>430</v>
      </c>
      <c r="M89" s="6">
        <v>10</v>
      </c>
      <c r="N89" s="25">
        <f t="shared" si="2"/>
        <v>0.16129032258064516</v>
      </c>
    </row>
    <row r="90" spans="1:33">
      <c r="B90" t="s">
        <v>450</v>
      </c>
      <c r="C90">
        <f>SUM(C86:C89)</f>
        <v>81</v>
      </c>
      <c r="F90" s="6" t="s">
        <v>426</v>
      </c>
      <c r="G90" s="6">
        <f>COUNTIF(I4:I84,"*OTHER*")</f>
        <v>7</v>
      </c>
      <c r="H90" s="25">
        <f t="shared" si="1"/>
        <v>8.6419753086419748E-2</v>
      </c>
      <c r="L90" s="6" t="s">
        <v>432</v>
      </c>
      <c r="M90" s="6">
        <v>12</v>
      </c>
      <c r="N90" s="25">
        <f t="shared" si="2"/>
        <v>0.19354838709677419</v>
      </c>
    </row>
    <row r="93" spans="1:33">
      <c r="L93" s="6" t="s">
        <v>442</v>
      </c>
      <c r="M93" s="6">
        <f>COUNTIF(L4:L84,"YES")</f>
        <v>12</v>
      </c>
      <c r="N93" s="25">
        <f>M93/$C$90</f>
        <v>0.14814814814814814</v>
      </c>
    </row>
  </sheetData>
  <dataValidations count="5">
    <dataValidation type="list" allowBlank="1" showInputMessage="1" showErrorMessage="1" sqref="T1:T1048576 AC1:AD1048576 W1:W1048576 AF1:AF1048576 R1:R1048576 P1:P1048576" xr:uid="{00000000-0002-0000-0000-000000000000}">
      <formula1>"yes,no"</formula1>
    </dataValidation>
    <dataValidation type="list" allowBlank="1" showInputMessage="1" showErrorMessage="1" sqref="Y1:Y1048576" xr:uid="{00000000-0002-0000-0000-000001000000}">
      <formula1>"m,f,d,no"</formula1>
    </dataValidation>
    <dataValidation type="list" allowBlank="1" showInputMessage="1" showErrorMessage="1" sqref="Z1:Z1048576" xr:uid="{00000000-0002-0000-0000-000002000000}">
      <formula1>"one,more,no"</formula1>
    </dataValidation>
    <dataValidation type="list" allowBlank="1" showInputMessage="1" showErrorMessage="1" sqref="AE1:AE1048576" xr:uid="{00000000-0002-0000-0000-000003000000}">
      <formula1>"interpunc,word,mixed,none"</formula1>
    </dataValidation>
    <dataValidation type="list" allowBlank="1" showInputMessage="1" showErrorMessage="1" sqref="S1:S1048576 AB1:AB1048576 X1:X1048576" xr:uid="{00000000-0002-0000-0000-000004000000}">
      <formula1>"def,indef,no"</formula1>
    </dataValidation>
  </dataValidations>
  <hyperlinks>
    <hyperlink ref="A4" r:id="rId1" display="https://distantreading.github.io/ELTeC/fra/FRA00101.html" xr:uid="{00000000-0004-0000-0000-000000000000}"/>
    <hyperlink ref="A5" r:id="rId2" display="https://distantreading.github.io/ELTeC/fra/FRA00102.html" xr:uid="{00000000-0004-0000-0000-000001000000}"/>
    <hyperlink ref="A6" r:id="rId3" display="https://distantreading.github.io/ELTeC/fra/FRA00201.html" xr:uid="{00000000-0004-0000-0000-000002000000}"/>
    <hyperlink ref="A7" r:id="rId4" display="https://distantreading.github.io/ELTeC/fra/FRA00301.html" xr:uid="{00000000-0004-0000-0000-000003000000}"/>
    <hyperlink ref="A8" r:id="rId5" display="https://distantreading.github.io/ELTeC/fra/FRA00302.html" xr:uid="{00000000-0004-0000-0000-000004000000}"/>
    <hyperlink ref="A9" r:id="rId6" display="https://distantreading.github.io/ELTeC/fra/FRA00401.html" xr:uid="{00000000-0004-0000-0000-000005000000}"/>
    <hyperlink ref="A10" r:id="rId7" display="https://distantreading.github.io/ELTeC/fra/FRA00501.html" xr:uid="{00000000-0004-0000-0000-000006000000}"/>
    <hyperlink ref="A11" r:id="rId8" display="https://distantreading.github.io/ELTeC/fra/FRA00502.html" xr:uid="{00000000-0004-0000-0000-000007000000}"/>
    <hyperlink ref="A12" r:id="rId9" display="https://distantreading.github.io/ELTeC/fra/FRA00503.html" xr:uid="{00000000-0004-0000-0000-000008000000}"/>
    <hyperlink ref="A13" r:id="rId10" display="https://distantreading.github.io/ELTeC/fra/FRA00601.html" xr:uid="{00000000-0004-0000-0000-000009000000}"/>
    <hyperlink ref="A14" r:id="rId11" display="https://distantreading.github.io/ELTeC/fra/FRA00602.html" xr:uid="{00000000-0004-0000-0000-00000A000000}"/>
    <hyperlink ref="A15" r:id="rId12" display="https://distantreading.github.io/ELTeC/fra/FRA00701.html" xr:uid="{00000000-0004-0000-0000-00000B000000}"/>
    <hyperlink ref="A16" r:id="rId13" display="https://distantreading.github.io/ELTeC/fra/FRA00802.html" xr:uid="{00000000-0004-0000-0000-00000D000000}"/>
    <hyperlink ref="A17" r:id="rId14" display="https://distantreading.github.io/ELTeC/fra/FRA00901.html" xr:uid="{00000000-0004-0000-0000-00000E000000}"/>
    <hyperlink ref="A18" r:id="rId15" display="https://distantreading.github.io/ELTeC/fra/FRA00903.html" xr:uid="{00000000-0004-0000-0000-00000F000000}"/>
    <hyperlink ref="A19" r:id="rId16" display="https://distantreading.github.io/ELTeC/fra/FRA01001.html" xr:uid="{00000000-0004-0000-0000-000010000000}"/>
    <hyperlink ref="A20" r:id="rId17" display="https://distantreading.github.io/ELTeC/fra/FRA01101.html" xr:uid="{00000000-0004-0000-0000-000011000000}"/>
    <hyperlink ref="A21" r:id="rId18" display="https://distantreading.github.io/ELTeC/fra/FRA01102.html" xr:uid="{00000000-0004-0000-0000-000012000000}"/>
    <hyperlink ref="A22" r:id="rId19" display="https://distantreading.github.io/ELTeC/fra/FRA01201.html" xr:uid="{00000000-0004-0000-0000-000013000000}"/>
    <hyperlink ref="A23" r:id="rId20" display="https://distantreading.github.io/ELTeC/fra/FRA01202.html" xr:uid="{00000000-0004-0000-0000-000014000000}"/>
    <hyperlink ref="A24" r:id="rId21" display="https://distantreading.github.io/ELTeC/fra/FRA01203.html" xr:uid="{00000000-0004-0000-0000-000015000000}"/>
    <hyperlink ref="A25" r:id="rId22" display="https://distantreading.github.io/ELTeC/fra/FRA01301.html" xr:uid="{00000000-0004-0000-0000-000016000000}"/>
    <hyperlink ref="A26" r:id="rId23" display="https://distantreading.github.io/ELTeC/fra/FRA01302.html" xr:uid="{00000000-0004-0000-0000-000017000000}"/>
    <hyperlink ref="A27" r:id="rId24" display="https://distantreading.github.io/ELTeC/fra/FRA01303.html" xr:uid="{00000000-0004-0000-0000-000018000000}"/>
    <hyperlink ref="A28" r:id="rId25" display="https://distantreading.github.io/ELTeC/fra/FRA01401.html" xr:uid="{00000000-0004-0000-0000-000019000000}"/>
    <hyperlink ref="A29" r:id="rId26" display="https://distantreading.github.io/ELTeC/fra/FRA01402.html" xr:uid="{00000000-0004-0000-0000-00001A000000}"/>
    <hyperlink ref="A30" r:id="rId27" display="https://distantreading.github.io/ELTeC/fra/FRA01403.html" xr:uid="{00000000-0004-0000-0000-00001B000000}"/>
    <hyperlink ref="A31" r:id="rId28" display="https://distantreading.github.io/ELTeC/fra/FRA01501.html" xr:uid="{00000000-0004-0000-0000-00001C000000}"/>
    <hyperlink ref="A32" r:id="rId29" display="https://distantreading.github.io/ELTeC/fra/FRA01601.html" xr:uid="{00000000-0004-0000-0000-00001D000000}"/>
    <hyperlink ref="A33" r:id="rId30" display="https://distantreading.github.io/ELTeC/fra/FRA01602.html" xr:uid="{00000000-0004-0000-0000-00001E000000}"/>
    <hyperlink ref="A34" r:id="rId31" display="https://distantreading.github.io/ELTeC/fra/FRA01603.html" xr:uid="{00000000-0004-0000-0000-00001F000000}"/>
    <hyperlink ref="A35" r:id="rId32" display="https://distantreading.github.io/ELTeC/fra/FRA01701.html" xr:uid="{00000000-0004-0000-0000-000020000000}"/>
    <hyperlink ref="A36" r:id="rId33" display="https://distantreading.github.io/ELTeC/fra/FRA01702.html" xr:uid="{00000000-0004-0000-0000-000021000000}"/>
    <hyperlink ref="A37" r:id="rId34" display="https://distantreading.github.io/ELTeC/fra/FRA01801.html" xr:uid="{00000000-0004-0000-0000-000022000000}"/>
    <hyperlink ref="A38" r:id="rId35" display="https://distantreading.github.io/ELTeC/fra/FRA01901.html" xr:uid="{00000000-0004-0000-0000-000023000000}"/>
    <hyperlink ref="A39" r:id="rId36" display="https://distantreading.github.io/ELTeC/fra/FRA01902.html" xr:uid="{00000000-0004-0000-0000-000024000000}"/>
    <hyperlink ref="A40" r:id="rId37" display="https://distantreading.github.io/ELTeC/fra/FRA02001.html" xr:uid="{00000000-0004-0000-0000-000025000000}"/>
    <hyperlink ref="A41" r:id="rId38" display="https://distantreading.github.io/ELTeC/fra/FRA02101.html" xr:uid="{00000000-0004-0000-0000-000026000000}"/>
    <hyperlink ref="A42" r:id="rId39" display="https://distantreading.github.io/ELTeC/fra/FRA02201.html" xr:uid="{00000000-0004-0000-0000-000027000000}"/>
    <hyperlink ref="A43" r:id="rId40" display="https://distantreading.github.io/ELTeC/fra/FRA02202.html" xr:uid="{00000000-0004-0000-0000-000028000000}"/>
    <hyperlink ref="A44" r:id="rId41" display="https://distantreading.github.io/ELTeC/fra/FRA02203.html" xr:uid="{00000000-0004-0000-0000-000029000000}"/>
    <hyperlink ref="A45" r:id="rId42" display="https://distantreading.github.io/ELTeC/fra/FRA02301.html" xr:uid="{00000000-0004-0000-0000-00002A000000}"/>
    <hyperlink ref="A46" r:id="rId43" display="https://distantreading.github.io/ELTeC/fra/FRA02302.html" xr:uid="{00000000-0004-0000-0000-00002B000000}"/>
    <hyperlink ref="A47" r:id="rId44" display="https://distantreading.github.io/ELTeC/fra/FRA02303.html" xr:uid="{00000000-0004-0000-0000-00002C000000}"/>
    <hyperlink ref="A48" r:id="rId45" display="https://distantreading.github.io/ELTeC/fra/FRA02401.html" xr:uid="{00000000-0004-0000-0000-00002D000000}"/>
    <hyperlink ref="A49" r:id="rId46" display="https://distantreading.github.io/ELTeC/fra/FRA02402.html" xr:uid="{00000000-0004-0000-0000-00002E000000}"/>
    <hyperlink ref="A50" r:id="rId47" display="https://distantreading.github.io/ELTeC/fra/FRA02501.html" xr:uid="{00000000-0004-0000-0000-00002F000000}"/>
    <hyperlink ref="A51" r:id="rId48" display="https://distantreading.github.io/ELTeC/fra/FRA02502.html" xr:uid="{00000000-0004-0000-0000-000030000000}"/>
    <hyperlink ref="A52" r:id="rId49" display="https://distantreading.github.io/ELTeC/fra/FRA02601.html" xr:uid="{00000000-0004-0000-0000-000031000000}"/>
    <hyperlink ref="A53" r:id="rId50" display="https://distantreading.github.io/ELTeC/fra/FRA02602.html" xr:uid="{00000000-0004-0000-0000-000032000000}"/>
    <hyperlink ref="A54" r:id="rId51" display="https://distantreading.github.io/ELTeC/fra/FRA02603.html" xr:uid="{00000000-0004-0000-0000-000033000000}"/>
    <hyperlink ref="A55" r:id="rId52" display="https://distantreading.github.io/ELTeC/fra/FRA02701.html" xr:uid="{00000000-0004-0000-0000-000034000000}"/>
    <hyperlink ref="A56" r:id="rId53" display="https://distantreading.github.io/ELTeC/fra/FRA02702.html" xr:uid="{00000000-0004-0000-0000-000035000000}"/>
    <hyperlink ref="A57" r:id="rId54" display="https://distantreading.github.io/ELTeC/fra/FRA02801.html" xr:uid="{00000000-0004-0000-0000-000036000000}"/>
    <hyperlink ref="A58" r:id="rId55" display="https://distantreading.github.io/ELTeC/fra/FRA02802.html" xr:uid="{00000000-0004-0000-0000-000037000000}"/>
    <hyperlink ref="A59" r:id="rId56" display="https://distantreading.github.io/ELTeC/fra/FRA02901.html" xr:uid="{00000000-0004-0000-0000-000038000000}"/>
    <hyperlink ref="A60" r:id="rId57" display="https://distantreading.github.io/ELTeC/fra/FRA03001.html" xr:uid="{00000000-0004-0000-0000-000039000000}"/>
    <hyperlink ref="A61" r:id="rId58" display="https://distantreading.github.io/ELTeC/fra/FRA03002.html" xr:uid="{00000000-0004-0000-0000-00003A000000}"/>
    <hyperlink ref="A62" r:id="rId59" display="https://distantreading.github.io/ELTeC/fra/FRA03003.html" xr:uid="{00000000-0004-0000-0000-00003B000000}"/>
    <hyperlink ref="A63" r:id="rId60" display="https://distantreading.github.io/ELTeC/fra/FRA03101.html" xr:uid="{00000000-0004-0000-0000-00003C000000}"/>
    <hyperlink ref="A64" r:id="rId61" display="https://distantreading.github.io/ELTeC/fra/FRA03102.html" xr:uid="{00000000-0004-0000-0000-00003D000000}"/>
    <hyperlink ref="A65" r:id="rId62" display="https://distantreading.github.io/ELTeC/fra/FRA03201.html" xr:uid="{00000000-0004-0000-0000-00003E000000}"/>
    <hyperlink ref="A66" r:id="rId63" display="https://distantreading.github.io/ELTeC/fra/FRA03202.html" xr:uid="{00000000-0004-0000-0000-00003F000000}"/>
    <hyperlink ref="A67" r:id="rId64" display="https://distantreading.github.io/ELTeC/fra/FRA03301.html" xr:uid="{00000000-0004-0000-0000-000040000000}"/>
    <hyperlink ref="A68" r:id="rId65" display="https://distantreading.github.io/ELTeC/fra/FRA03302.html" xr:uid="{00000000-0004-0000-0000-000041000000}"/>
    <hyperlink ref="A69" r:id="rId66" display="https://distantreading.github.io/ELTeC/fra/FRA03401.html" xr:uid="{00000000-0004-0000-0000-000042000000}"/>
    <hyperlink ref="A70" r:id="rId67" display="https://distantreading.github.io/ELTeC/fra/FRA03601.html" xr:uid="{00000000-0004-0000-0000-000043000000}"/>
    <hyperlink ref="A71" r:id="rId68" display="https://distantreading.github.io/ELTeC/fra/FRA03701.html" xr:uid="{00000000-0004-0000-0000-000044000000}"/>
    <hyperlink ref="A72" r:id="rId69" display="https://distantreading.github.io/ELTeC/fra/FRA03702.html" xr:uid="{00000000-0004-0000-0000-000045000000}"/>
    <hyperlink ref="A73" r:id="rId70" display="https://distantreading.github.io/ELTeC/fra/FRA03703.html" xr:uid="{00000000-0004-0000-0000-000046000000}"/>
    <hyperlink ref="A74" r:id="rId71" display="https://distantreading.github.io/ELTeC/fra/FRA03801.html" xr:uid="{00000000-0004-0000-0000-000047000000}"/>
    <hyperlink ref="A75" r:id="rId72" display="https://distantreading.github.io/ELTeC/fra/FRA03802.html" xr:uid="{00000000-0004-0000-0000-000048000000}"/>
    <hyperlink ref="A76" r:id="rId73" display="https://distantreading.github.io/ELTeC/fra/FRA03901.html" xr:uid="{00000000-0004-0000-0000-00004A000000}"/>
    <hyperlink ref="A77" r:id="rId74" display="https://distantreading.github.io/ELTeC/fra/FRA03902.html" xr:uid="{00000000-0004-0000-0000-00004B000000}"/>
    <hyperlink ref="A78" r:id="rId75" display="https://distantreading.github.io/ELTeC/fra/FRA03903.html" xr:uid="{00000000-0004-0000-0000-00004C000000}"/>
    <hyperlink ref="A79" r:id="rId76" display="https://distantreading.github.io/ELTeC/fra/FRA04001.html" xr:uid="{00000000-0004-0000-0000-00004D000000}"/>
    <hyperlink ref="A80" r:id="rId77" display="https://distantreading.github.io/ELTeC/fra/FRA04002.html" xr:uid="{00000000-0004-0000-0000-00004E000000}"/>
    <hyperlink ref="A81" r:id="rId78" display="https://distantreading.github.io/ELTeC/fra/FRA04101.html" xr:uid="{00000000-0004-0000-0000-00004F000000}"/>
    <hyperlink ref="A82" r:id="rId79" display="https://distantreading.github.io/ELTeC/fra/FRA04102.html" xr:uid="{00000000-0004-0000-0000-000050000000}"/>
    <hyperlink ref="A83" r:id="rId80" display="https://distantreading.github.io/ELTeC/fra/FRA04201.html" xr:uid="{00000000-0004-0000-0000-000051000000}"/>
    <hyperlink ref="A84" r:id="rId81" display="https://distantreading.github.io/ELTeC/fra/FRA04202.html" xr:uid="{00000000-0004-0000-0000-000052000000}"/>
  </hyperlinks>
  <pageMargins left="0.7" right="0.7" top="0.78740157499999996" bottom="0.78740157499999996" header="0.3" footer="0.3"/>
  <pageSetup orientation="portrait" r:id="rId82"/>
  <drawing r:id="rId83"/>
  <legacyDrawing r:id="rId8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A59C-7979-9247-B89F-17005FED1D2C}">
  <dimension ref="A3:DG75"/>
  <sheetViews>
    <sheetView workbookViewId="0">
      <selection activeCell="N39" sqref="N39"/>
    </sheetView>
  </sheetViews>
  <sheetFormatPr baseColWidth="10" defaultRowHeight="15"/>
  <cols>
    <col min="1" max="1" width="19.6640625" bestFit="1" customWidth="1"/>
    <col min="2" max="2" width="21.1640625" bestFit="1" customWidth="1"/>
    <col min="3" max="3" width="7" bestFit="1" customWidth="1"/>
    <col min="4" max="4" width="8" bestFit="1" customWidth="1"/>
    <col min="5" max="5" width="7" bestFit="1" customWidth="1"/>
    <col min="6" max="6" width="7.6640625" bestFit="1" customWidth="1"/>
    <col min="7" max="7" width="8.5" bestFit="1" customWidth="1"/>
    <col min="8" max="8" width="9.33203125" bestFit="1" customWidth="1"/>
    <col min="9" max="9" width="8.33203125" bestFit="1" customWidth="1"/>
    <col min="10" max="11" width="6.83203125" bestFit="1" customWidth="1"/>
    <col min="12" max="12" width="7" bestFit="1" customWidth="1"/>
    <col min="13" max="13" width="6.83203125" bestFit="1" customWidth="1"/>
    <col min="14" max="14" width="7.1640625" bestFit="1" customWidth="1"/>
    <col min="15" max="15" width="7.5" bestFit="1" customWidth="1"/>
    <col min="16" max="16" width="9.5" bestFit="1" customWidth="1"/>
    <col min="17" max="17" width="10.1640625" bestFit="1" customWidth="1"/>
    <col min="18" max="18" width="8" bestFit="1" customWidth="1"/>
    <col min="19" max="19" width="6" bestFit="1" customWidth="1"/>
    <col min="20" max="20" width="8.1640625" bestFit="1" customWidth="1"/>
    <col min="21" max="21" width="6.83203125" bestFit="1" customWidth="1"/>
    <col min="22" max="22" width="9.1640625" bestFit="1" customWidth="1"/>
    <col min="23" max="23" width="6.1640625" bestFit="1" customWidth="1"/>
    <col min="24" max="25" width="4.5" bestFit="1" customWidth="1"/>
    <col min="26" max="26" width="8.83203125" bestFit="1" customWidth="1"/>
    <col min="27" max="27" width="9.1640625" bestFit="1" customWidth="1"/>
    <col min="28" max="28" width="8.1640625" bestFit="1" customWidth="1"/>
    <col min="29" max="29" width="3.5" bestFit="1" customWidth="1"/>
    <col min="30" max="30" width="9" bestFit="1" customWidth="1"/>
    <col min="31" max="31" width="10" bestFit="1" customWidth="1"/>
    <col min="32" max="32" width="11.33203125" bestFit="1" customWidth="1"/>
    <col min="33" max="33" width="6.6640625" bestFit="1" customWidth="1"/>
    <col min="34" max="35" width="6.83203125" bestFit="1" customWidth="1"/>
    <col min="36" max="36" width="6.33203125" bestFit="1" customWidth="1"/>
    <col min="37" max="37" width="6.5" bestFit="1" customWidth="1"/>
    <col min="38" max="38" width="5.83203125" bestFit="1" customWidth="1"/>
    <col min="39" max="39" width="7" bestFit="1" customWidth="1"/>
    <col min="40" max="40" width="5.1640625" bestFit="1" customWidth="1"/>
    <col min="41" max="41" width="4.5" bestFit="1" customWidth="1"/>
    <col min="42" max="42" width="5.33203125" bestFit="1" customWidth="1"/>
    <col min="43" max="44" width="4.83203125" bestFit="1" customWidth="1"/>
    <col min="45" max="45" width="6.5" bestFit="1" customWidth="1"/>
    <col min="46" max="46" width="6.33203125" bestFit="1" customWidth="1"/>
    <col min="47" max="47" width="6.83203125" bestFit="1" customWidth="1"/>
    <col min="48" max="48" width="7.83203125" bestFit="1" customWidth="1"/>
    <col min="49" max="49" width="8.1640625" bestFit="1" customWidth="1"/>
    <col min="50" max="50" width="4.33203125" bestFit="1" customWidth="1"/>
    <col min="51" max="51" width="4.83203125" bestFit="1" customWidth="1"/>
    <col min="52" max="52" width="9.1640625" bestFit="1" customWidth="1"/>
    <col min="53" max="53" width="11.83203125" bestFit="1" customWidth="1"/>
    <col min="54" max="54" width="7" bestFit="1" customWidth="1"/>
    <col min="55" max="56" width="4.33203125" bestFit="1" customWidth="1"/>
    <col min="57" max="57" width="7.83203125" bestFit="1" customWidth="1"/>
    <col min="58" max="59" width="12.1640625" bestFit="1" customWidth="1"/>
    <col min="60" max="60" width="5.6640625" bestFit="1" customWidth="1"/>
    <col min="61" max="61" width="4.5" bestFit="1" customWidth="1"/>
    <col min="62" max="62" width="8.83203125" bestFit="1" customWidth="1"/>
    <col min="63" max="63" width="9.1640625" bestFit="1" customWidth="1"/>
    <col min="64" max="64" width="5.33203125" bestFit="1" customWidth="1"/>
    <col min="65" max="65" width="6.33203125" bestFit="1" customWidth="1"/>
    <col min="66" max="66" width="8.6640625" bestFit="1" customWidth="1"/>
    <col min="67" max="67" width="8.33203125" bestFit="1" customWidth="1"/>
    <col min="68" max="68" width="6.33203125" bestFit="1" customWidth="1"/>
    <col min="69" max="69" width="5.1640625" bestFit="1" customWidth="1"/>
    <col min="70" max="70" width="6.6640625" bestFit="1" customWidth="1"/>
    <col min="71" max="71" width="9.1640625" bestFit="1" customWidth="1"/>
    <col min="73" max="73" width="4.5" bestFit="1" customWidth="1"/>
    <col min="74" max="74" width="6.5" bestFit="1" customWidth="1"/>
    <col min="75" max="75" width="8.6640625" bestFit="1" customWidth="1"/>
    <col min="76" max="76" width="14.83203125" bestFit="1" customWidth="1"/>
    <col min="77" max="77" width="5.6640625" bestFit="1" customWidth="1"/>
    <col min="78" max="78" width="7.33203125" bestFit="1" customWidth="1"/>
    <col min="79" max="79" width="8.1640625" bestFit="1" customWidth="1"/>
    <col min="80" max="80" width="6" bestFit="1" customWidth="1"/>
    <col min="81" max="81" width="6.5" bestFit="1" customWidth="1"/>
    <col min="82" max="82" width="9.33203125" bestFit="1" customWidth="1"/>
    <col min="83" max="83" width="9.1640625" bestFit="1" customWidth="1"/>
    <col min="84" max="84" width="7.5" bestFit="1" customWidth="1"/>
    <col min="85" max="86" width="6.6640625" bestFit="1" customWidth="1"/>
    <col min="87" max="87" width="8.1640625" bestFit="1" customWidth="1"/>
    <col min="88" max="89" width="6" bestFit="1" customWidth="1"/>
    <col min="90" max="90" width="3.6640625" bestFit="1" customWidth="1"/>
    <col min="91" max="91" width="10.83203125" bestFit="1" customWidth="1"/>
    <col min="92" max="92" width="8.5" bestFit="1" customWidth="1"/>
    <col min="93" max="93" width="16.83203125" bestFit="1" customWidth="1"/>
    <col min="94" max="94" width="5.83203125" bestFit="1" customWidth="1"/>
    <col min="95" max="95" width="15" bestFit="1" customWidth="1"/>
    <col min="96" max="96" width="5" bestFit="1" customWidth="1"/>
    <col min="97" max="97" width="7.1640625" bestFit="1" customWidth="1"/>
    <col min="98" max="98" width="3.83203125" bestFit="1" customWidth="1"/>
    <col min="99" max="99" width="4.5" bestFit="1" customWidth="1"/>
    <col min="100" max="100" width="7.1640625" bestFit="1" customWidth="1"/>
    <col min="101" max="101" width="9.1640625" bestFit="1" customWidth="1"/>
    <col min="102" max="102" width="5.1640625" bestFit="1" customWidth="1"/>
    <col min="103" max="103" width="5.6640625" bestFit="1" customWidth="1"/>
    <col min="104" max="104" width="11.1640625" bestFit="1" customWidth="1"/>
    <col min="105" max="105" width="9.1640625" bestFit="1" customWidth="1"/>
    <col min="106" max="106" width="7" bestFit="1" customWidth="1"/>
    <col min="107" max="107" width="6.83203125" bestFit="1" customWidth="1"/>
    <col min="108" max="108" width="4.5" bestFit="1" customWidth="1"/>
    <col min="109" max="109" width="6.83203125" bestFit="1" customWidth="1"/>
    <col min="110" max="110" width="6" bestFit="1" customWidth="1"/>
    <col min="111" max="112" width="11.1640625" bestFit="1" customWidth="1"/>
  </cols>
  <sheetData>
    <row r="3" spans="1:111">
      <c r="A3" s="18" t="s">
        <v>438</v>
      </c>
      <c r="B3" s="18" t="s">
        <v>441</v>
      </c>
    </row>
    <row r="4" spans="1:111">
      <c r="A4" s="18" t="s">
        <v>439</v>
      </c>
      <c r="B4" t="s">
        <v>890</v>
      </c>
      <c r="C4" t="s">
        <v>363</v>
      </c>
      <c r="D4" t="s">
        <v>352</v>
      </c>
      <c r="E4" t="s">
        <v>658</v>
      </c>
      <c r="F4" t="s">
        <v>372</v>
      </c>
      <c r="G4" t="s">
        <v>501</v>
      </c>
      <c r="H4" t="s">
        <v>875</v>
      </c>
      <c r="I4" t="s">
        <v>393</v>
      </c>
      <c r="J4" t="s">
        <v>906</v>
      </c>
      <c r="K4" t="s">
        <v>282</v>
      </c>
      <c r="L4" t="s">
        <v>645</v>
      </c>
      <c r="M4" t="s">
        <v>884</v>
      </c>
      <c r="N4" t="s">
        <v>332</v>
      </c>
      <c r="O4" t="s">
        <v>566</v>
      </c>
      <c r="P4" t="s">
        <v>348</v>
      </c>
      <c r="Q4" t="s">
        <v>387</v>
      </c>
      <c r="R4" t="s">
        <v>1255</v>
      </c>
      <c r="S4" t="s">
        <v>587</v>
      </c>
      <c r="T4" t="s">
        <v>680</v>
      </c>
      <c r="U4" t="s">
        <v>1174</v>
      </c>
      <c r="V4" t="s">
        <v>878</v>
      </c>
      <c r="W4" t="s">
        <v>319</v>
      </c>
      <c r="X4" t="s">
        <v>480</v>
      </c>
      <c r="Y4" t="s">
        <v>279</v>
      </c>
      <c r="Z4" t="s">
        <v>1197</v>
      </c>
      <c r="AA4" t="s">
        <v>596</v>
      </c>
      <c r="AB4" t="s">
        <v>942</v>
      </c>
      <c r="AC4" t="s">
        <v>666</v>
      </c>
      <c r="AD4" t="s">
        <v>607</v>
      </c>
      <c r="AE4" t="s">
        <v>1293</v>
      </c>
      <c r="AF4" t="s">
        <v>525</v>
      </c>
      <c r="AG4" t="s">
        <v>627</v>
      </c>
      <c r="AH4" t="s">
        <v>354</v>
      </c>
      <c r="AI4" t="s">
        <v>591</v>
      </c>
      <c r="AJ4" t="s">
        <v>483</v>
      </c>
      <c r="AK4" t="s">
        <v>360</v>
      </c>
      <c r="AL4" t="s">
        <v>1144</v>
      </c>
      <c r="AM4" t="s">
        <v>512</v>
      </c>
      <c r="AN4" t="s">
        <v>1274</v>
      </c>
      <c r="AO4" t="s">
        <v>547</v>
      </c>
      <c r="AP4" t="s">
        <v>582</v>
      </c>
      <c r="AQ4" t="s">
        <v>349</v>
      </c>
      <c r="AR4" t="s">
        <v>358</v>
      </c>
      <c r="AS4" t="s">
        <v>603</v>
      </c>
      <c r="AT4" t="s">
        <v>984</v>
      </c>
      <c r="AU4" t="s">
        <v>917</v>
      </c>
      <c r="AV4" t="s">
        <v>901</v>
      </c>
      <c r="AW4" t="s">
        <v>966</v>
      </c>
      <c r="AX4" t="s">
        <v>1062</v>
      </c>
      <c r="AY4" t="s">
        <v>1033</v>
      </c>
      <c r="AZ4" t="s">
        <v>1237</v>
      </c>
      <c r="BA4" t="s">
        <v>847</v>
      </c>
      <c r="BB4" t="s">
        <v>813</v>
      </c>
      <c r="BC4" t="s">
        <v>1090</v>
      </c>
      <c r="BD4" t="s">
        <v>1226</v>
      </c>
      <c r="BE4" t="s">
        <v>302</v>
      </c>
      <c r="BF4" t="s">
        <v>382</v>
      </c>
      <c r="BG4" t="s">
        <v>1094</v>
      </c>
      <c r="BH4" t="s">
        <v>1158</v>
      </c>
      <c r="BI4" t="s">
        <v>1259</v>
      </c>
      <c r="BJ4" t="s">
        <v>370</v>
      </c>
      <c r="BK4" t="s">
        <v>365</v>
      </c>
      <c r="BL4" t="s">
        <v>380</v>
      </c>
      <c r="BM4" t="s">
        <v>791</v>
      </c>
      <c r="BN4" t="s">
        <v>695</v>
      </c>
      <c r="BO4" t="s">
        <v>375</v>
      </c>
      <c r="BP4" t="s">
        <v>497</v>
      </c>
      <c r="BQ4" t="s">
        <v>351</v>
      </c>
      <c r="BR4" t="s">
        <v>635</v>
      </c>
      <c r="BS4" t="s">
        <v>378</v>
      </c>
      <c r="BT4" t="s">
        <v>355</v>
      </c>
      <c r="BU4" t="s">
        <v>1153</v>
      </c>
      <c r="BV4" t="s">
        <v>468</v>
      </c>
      <c r="BW4" t="s">
        <v>343</v>
      </c>
      <c r="BX4" t="s">
        <v>1026</v>
      </c>
      <c r="BY4" t="s">
        <v>491</v>
      </c>
      <c r="BZ4" t="s">
        <v>38</v>
      </c>
      <c r="CA4" t="s">
        <v>976</v>
      </c>
      <c r="CB4" t="s">
        <v>419</v>
      </c>
      <c r="CC4" t="s">
        <v>506</v>
      </c>
      <c r="CD4" t="s">
        <v>543</v>
      </c>
      <c r="CE4" t="s">
        <v>293</v>
      </c>
      <c r="CF4" t="s">
        <v>1170</v>
      </c>
      <c r="CG4" t="s">
        <v>459</v>
      </c>
      <c r="CH4" t="s">
        <v>298</v>
      </c>
      <c r="CI4" t="s">
        <v>961</v>
      </c>
      <c r="CJ4" t="s">
        <v>673</v>
      </c>
      <c r="CK4" t="s">
        <v>821</v>
      </c>
      <c r="CL4" t="s">
        <v>881</v>
      </c>
      <c r="CM4" t="s">
        <v>808</v>
      </c>
      <c r="CN4" t="s">
        <v>631</v>
      </c>
      <c r="CO4" t="s">
        <v>562</v>
      </c>
      <c r="CP4" t="s">
        <v>838</v>
      </c>
      <c r="CQ4" t="s">
        <v>863</v>
      </c>
      <c r="CR4" t="s">
        <v>340</v>
      </c>
      <c r="CS4" t="s">
        <v>709</v>
      </c>
      <c r="CT4" t="s">
        <v>1037</v>
      </c>
      <c r="CU4" t="s">
        <v>1114</v>
      </c>
      <c r="CV4" t="s">
        <v>971</v>
      </c>
      <c r="CW4" t="s">
        <v>578</v>
      </c>
      <c r="CX4" t="s">
        <v>1055</v>
      </c>
      <c r="CY4" t="s">
        <v>786</v>
      </c>
      <c r="CZ4" t="s">
        <v>932</v>
      </c>
      <c r="DA4" t="s">
        <v>757</v>
      </c>
      <c r="DB4" t="s">
        <v>1069</v>
      </c>
      <c r="DC4" t="s">
        <v>1081</v>
      </c>
      <c r="DD4" t="s">
        <v>1077</v>
      </c>
      <c r="DE4" t="s">
        <v>1193</v>
      </c>
      <c r="DF4" t="s">
        <v>911</v>
      </c>
      <c r="DG4" t="s">
        <v>440</v>
      </c>
    </row>
    <row r="5" spans="1:111">
      <c r="A5" s="19" t="s">
        <v>436</v>
      </c>
      <c r="B5" s="17"/>
      <c r="C5" s="17"/>
      <c r="D5" s="17"/>
      <c r="E5" s="17"/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1</v>
      </c>
      <c r="R5" s="17"/>
      <c r="S5" s="17"/>
      <c r="T5" s="17"/>
      <c r="U5" s="17"/>
      <c r="V5" s="17"/>
      <c r="W5" s="17">
        <v>1</v>
      </c>
      <c r="X5" s="17">
        <v>1</v>
      </c>
      <c r="Y5" s="17">
        <v>1</v>
      </c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>
        <v>1</v>
      </c>
      <c r="AT5" s="17"/>
      <c r="AU5" s="17"/>
      <c r="AV5" s="17"/>
      <c r="AW5" s="17"/>
      <c r="AX5" s="17">
        <v>1</v>
      </c>
      <c r="AY5" s="17">
        <v>1</v>
      </c>
      <c r="AZ5" s="17"/>
      <c r="BA5" s="17">
        <v>1</v>
      </c>
      <c r="BB5" s="17">
        <v>1</v>
      </c>
      <c r="BC5" s="17"/>
      <c r="BD5" s="17"/>
      <c r="BE5" s="17">
        <v>1</v>
      </c>
      <c r="BF5" s="17">
        <v>1</v>
      </c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>
        <v>1</v>
      </c>
      <c r="BW5" s="17"/>
      <c r="BX5" s="17">
        <v>1</v>
      </c>
      <c r="BY5" s="17"/>
      <c r="BZ5" s="17"/>
      <c r="CA5" s="17"/>
      <c r="CB5" s="17">
        <v>1</v>
      </c>
      <c r="CC5" s="17"/>
      <c r="CD5" s="17">
        <v>1</v>
      </c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>
        <v>1</v>
      </c>
      <c r="CQ5" s="17"/>
      <c r="CR5" s="17"/>
      <c r="CS5" s="17">
        <v>1</v>
      </c>
      <c r="CT5" s="17">
        <v>1</v>
      </c>
      <c r="CU5" s="17"/>
      <c r="CV5" s="17"/>
      <c r="CW5" s="17"/>
      <c r="CX5" s="17">
        <v>1</v>
      </c>
      <c r="CY5" s="17"/>
      <c r="CZ5" s="17"/>
      <c r="DA5" s="17"/>
      <c r="DB5" s="17">
        <v>1</v>
      </c>
      <c r="DC5" s="17"/>
      <c r="DD5" s="17"/>
      <c r="DE5" s="17"/>
      <c r="DF5" s="17"/>
      <c r="DG5" s="17">
        <v>21</v>
      </c>
    </row>
    <row r="6" spans="1:111">
      <c r="A6" s="19" t="s">
        <v>433</v>
      </c>
      <c r="B6" s="17"/>
      <c r="C6" s="17"/>
      <c r="D6" s="17">
        <v>1</v>
      </c>
      <c r="E6" s="17"/>
      <c r="F6" s="17"/>
      <c r="G6" s="17">
        <v>1</v>
      </c>
      <c r="H6" s="17">
        <v>1</v>
      </c>
      <c r="I6" s="17">
        <v>1</v>
      </c>
      <c r="J6" s="17">
        <v>1</v>
      </c>
      <c r="K6" s="17"/>
      <c r="L6" s="17"/>
      <c r="M6" s="17"/>
      <c r="N6" s="17">
        <v>1</v>
      </c>
      <c r="O6" s="17">
        <v>1</v>
      </c>
      <c r="P6" s="17">
        <v>1</v>
      </c>
      <c r="Q6" s="17"/>
      <c r="R6" s="17"/>
      <c r="S6" s="17">
        <v>1</v>
      </c>
      <c r="T6" s="17"/>
      <c r="U6" s="17"/>
      <c r="V6" s="17">
        <v>1</v>
      </c>
      <c r="W6" s="17"/>
      <c r="X6" s="17"/>
      <c r="Y6" s="17"/>
      <c r="Z6" s="17"/>
      <c r="AA6" s="17"/>
      <c r="AB6" s="17">
        <v>1</v>
      </c>
      <c r="AC6" s="17"/>
      <c r="AD6" s="17"/>
      <c r="AE6" s="17"/>
      <c r="AF6" s="17"/>
      <c r="AG6" s="17">
        <v>1</v>
      </c>
      <c r="AH6" s="17"/>
      <c r="AI6" s="17"/>
      <c r="AJ6" s="17">
        <v>1</v>
      </c>
      <c r="AK6" s="17">
        <v>1</v>
      </c>
      <c r="AL6" s="17"/>
      <c r="AM6" s="17">
        <v>1</v>
      </c>
      <c r="AN6" s="17"/>
      <c r="AO6" s="17">
        <v>1</v>
      </c>
      <c r="AP6" s="17"/>
      <c r="AQ6" s="17">
        <v>1</v>
      </c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>
        <v>1</v>
      </c>
      <c r="BC6" s="17">
        <v>1</v>
      </c>
      <c r="BD6" s="17"/>
      <c r="BE6" s="17">
        <v>1</v>
      </c>
      <c r="BF6" s="17"/>
      <c r="BG6" s="17">
        <v>1</v>
      </c>
      <c r="BH6" s="17"/>
      <c r="BI6" s="17"/>
      <c r="BJ6" s="17"/>
      <c r="BK6" s="17"/>
      <c r="BL6" s="17">
        <v>1</v>
      </c>
      <c r="BM6" s="17">
        <v>1</v>
      </c>
      <c r="BN6" s="17"/>
      <c r="BO6" s="17"/>
      <c r="BP6" s="17">
        <v>1</v>
      </c>
      <c r="BQ6" s="17"/>
      <c r="BR6" s="17">
        <v>1</v>
      </c>
      <c r="BS6" s="17">
        <v>1</v>
      </c>
      <c r="BT6" s="17"/>
      <c r="BU6" s="17"/>
      <c r="BV6" s="17"/>
      <c r="BW6" s="17">
        <v>1</v>
      </c>
      <c r="BX6" s="17"/>
      <c r="BY6" s="17"/>
      <c r="BZ6" s="17"/>
      <c r="CA6" s="17"/>
      <c r="CB6" s="17"/>
      <c r="CC6" s="17"/>
      <c r="CD6" s="17"/>
      <c r="CE6" s="17"/>
      <c r="CF6" s="17"/>
      <c r="CG6" s="17">
        <v>1</v>
      </c>
      <c r="CH6" s="17"/>
      <c r="CI6" s="17"/>
      <c r="CJ6" s="17">
        <v>1</v>
      </c>
      <c r="CK6" s="17"/>
      <c r="CL6" s="17">
        <v>1</v>
      </c>
      <c r="CM6" s="17">
        <v>1</v>
      </c>
      <c r="CN6" s="17">
        <v>1</v>
      </c>
      <c r="CO6" s="17">
        <v>1</v>
      </c>
      <c r="CP6" s="17"/>
      <c r="CQ6" s="17">
        <v>1</v>
      </c>
      <c r="CR6" s="17"/>
      <c r="CS6" s="17"/>
      <c r="CT6" s="17"/>
      <c r="CU6" s="17">
        <v>1</v>
      </c>
      <c r="CV6" s="17"/>
      <c r="CW6" s="17"/>
      <c r="CX6" s="17"/>
      <c r="CY6" s="17"/>
      <c r="CZ6" s="17"/>
      <c r="DA6" s="17">
        <v>1</v>
      </c>
      <c r="DB6" s="17"/>
      <c r="DC6" s="17">
        <v>1</v>
      </c>
      <c r="DD6" s="17">
        <v>1</v>
      </c>
      <c r="DE6" s="17"/>
      <c r="DF6" s="17">
        <v>1</v>
      </c>
      <c r="DG6" s="17">
        <v>39</v>
      </c>
    </row>
    <row r="7" spans="1:111">
      <c r="A7" s="19" t="s">
        <v>434</v>
      </c>
      <c r="B7" s="17">
        <v>1</v>
      </c>
      <c r="C7" s="17">
        <v>1</v>
      </c>
      <c r="D7" s="17"/>
      <c r="E7" s="17">
        <v>1</v>
      </c>
      <c r="F7" s="17"/>
      <c r="G7" s="17"/>
      <c r="H7" s="17"/>
      <c r="I7" s="17"/>
      <c r="J7" s="17">
        <v>2</v>
      </c>
      <c r="K7" s="17"/>
      <c r="L7" s="17">
        <v>1</v>
      </c>
      <c r="M7" s="17">
        <v>1</v>
      </c>
      <c r="N7" s="17"/>
      <c r="O7" s="17"/>
      <c r="P7" s="17"/>
      <c r="Q7" s="17"/>
      <c r="R7" s="17"/>
      <c r="S7" s="17"/>
      <c r="T7" s="17"/>
      <c r="U7" s="17">
        <v>1</v>
      </c>
      <c r="V7" s="17"/>
      <c r="W7" s="17"/>
      <c r="X7" s="17"/>
      <c r="Y7" s="17"/>
      <c r="Z7" s="17">
        <v>1</v>
      </c>
      <c r="AA7" s="17"/>
      <c r="AB7" s="17"/>
      <c r="AC7" s="17">
        <v>1</v>
      </c>
      <c r="AD7" s="17">
        <v>1</v>
      </c>
      <c r="AE7" s="17"/>
      <c r="AF7" s="17">
        <v>1</v>
      </c>
      <c r="AG7" s="17"/>
      <c r="AH7" s="17"/>
      <c r="AI7" s="17"/>
      <c r="AJ7" s="17"/>
      <c r="AK7" s="17"/>
      <c r="AL7" s="17">
        <v>1</v>
      </c>
      <c r="AM7" s="17"/>
      <c r="AN7" s="17"/>
      <c r="AO7" s="17"/>
      <c r="AP7" s="17"/>
      <c r="AQ7" s="17"/>
      <c r="AR7" s="17">
        <v>1</v>
      </c>
      <c r="AS7" s="17"/>
      <c r="AT7" s="17">
        <v>1</v>
      </c>
      <c r="AU7" s="17">
        <v>1</v>
      </c>
      <c r="AV7" s="17"/>
      <c r="AW7" s="17">
        <v>1</v>
      </c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>
        <v>1</v>
      </c>
      <c r="BI7" s="17"/>
      <c r="BJ7" s="17">
        <v>1</v>
      </c>
      <c r="BK7" s="17">
        <v>1</v>
      </c>
      <c r="BL7" s="17"/>
      <c r="BM7" s="17"/>
      <c r="BN7" s="17"/>
      <c r="BO7" s="17">
        <v>1</v>
      </c>
      <c r="BP7" s="17"/>
      <c r="BQ7" s="17">
        <v>1</v>
      </c>
      <c r="BR7" s="17"/>
      <c r="BS7" s="17"/>
      <c r="BT7" s="17"/>
      <c r="BU7" s="17">
        <v>1</v>
      </c>
      <c r="BV7" s="17"/>
      <c r="BW7" s="17">
        <v>1</v>
      </c>
      <c r="BX7" s="17"/>
      <c r="BY7" s="17">
        <v>1</v>
      </c>
      <c r="BZ7" s="17">
        <v>1</v>
      </c>
      <c r="CA7" s="17"/>
      <c r="CB7" s="17"/>
      <c r="CC7" s="17"/>
      <c r="CD7" s="17"/>
      <c r="CE7" s="17"/>
      <c r="CF7" s="17">
        <v>1</v>
      </c>
      <c r="CG7" s="17"/>
      <c r="CH7" s="17">
        <v>1</v>
      </c>
      <c r="CI7" s="17"/>
      <c r="CJ7" s="17"/>
      <c r="CK7" s="17">
        <v>1</v>
      </c>
      <c r="CL7" s="17"/>
      <c r="CM7" s="17"/>
      <c r="CN7" s="17"/>
      <c r="CO7" s="17"/>
      <c r="CP7" s="17"/>
      <c r="CQ7" s="17"/>
      <c r="CR7" s="17">
        <v>1</v>
      </c>
      <c r="CS7" s="17"/>
      <c r="CT7" s="17"/>
      <c r="CU7" s="17"/>
      <c r="CV7" s="17">
        <v>1</v>
      </c>
      <c r="CW7" s="17">
        <v>1</v>
      </c>
      <c r="CX7" s="17"/>
      <c r="CY7" s="17">
        <v>1</v>
      </c>
      <c r="CZ7" s="17">
        <v>1</v>
      </c>
      <c r="DA7" s="17"/>
      <c r="DB7" s="17"/>
      <c r="DC7" s="17"/>
      <c r="DD7" s="17"/>
      <c r="DE7" s="17">
        <v>2</v>
      </c>
      <c r="DF7" s="17"/>
      <c r="DG7" s="17">
        <v>36</v>
      </c>
    </row>
    <row r="8" spans="1:111">
      <c r="A8" s="19" t="s">
        <v>435</v>
      </c>
      <c r="B8" s="17"/>
      <c r="C8" s="17"/>
      <c r="D8" s="17"/>
      <c r="E8" s="17"/>
      <c r="F8" s="17"/>
      <c r="G8" s="17"/>
      <c r="H8" s="17"/>
      <c r="I8" s="17"/>
      <c r="J8" s="17"/>
      <c r="K8" s="17">
        <v>1</v>
      </c>
      <c r="L8" s="17"/>
      <c r="M8" s="17"/>
      <c r="N8" s="17"/>
      <c r="O8" s="17"/>
      <c r="P8" s="17"/>
      <c r="Q8" s="17"/>
      <c r="R8" s="17">
        <v>1</v>
      </c>
      <c r="S8" s="17"/>
      <c r="T8" s="17">
        <v>1</v>
      </c>
      <c r="U8" s="17"/>
      <c r="V8" s="17"/>
      <c r="W8" s="17"/>
      <c r="X8" s="17"/>
      <c r="Y8" s="17"/>
      <c r="Z8" s="17"/>
      <c r="AA8" s="17">
        <v>1</v>
      </c>
      <c r="AB8" s="17"/>
      <c r="AC8" s="17"/>
      <c r="AD8" s="17"/>
      <c r="AE8" s="17">
        <v>1</v>
      </c>
      <c r="AF8" s="17"/>
      <c r="AG8" s="17"/>
      <c r="AH8" s="17">
        <v>1</v>
      </c>
      <c r="AI8" s="17">
        <v>1</v>
      </c>
      <c r="AJ8" s="17"/>
      <c r="AK8" s="17"/>
      <c r="AL8" s="17"/>
      <c r="AM8" s="17"/>
      <c r="AN8" s="17">
        <v>1</v>
      </c>
      <c r="AO8" s="17"/>
      <c r="AP8" s="17">
        <v>1</v>
      </c>
      <c r="AQ8" s="17"/>
      <c r="AR8" s="17"/>
      <c r="AS8" s="17"/>
      <c r="AT8" s="17"/>
      <c r="AU8" s="17"/>
      <c r="AV8" s="17">
        <v>1</v>
      </c>
      <c r="AW8" s="17"/>
      <c r="AX8" s="17"/>
      <c r="AY8" s="17"/>
      <c r="AZ8" s="17">
        <v>1</v>
      </c>
      <c r="BA8" s="17"/>
      <c r="BB8" s="17"/>
      <c r="BC8" s="17"/>
      <c r="BD8" s="17">
        <v>1</v>
      </c>
      <c r="BE8" s="17"/>
      <c r="BF8" s="17"/>
      <c r="BG8" s="17"/>
      <c r="BH8" s="17"/>
      <c r="BI8" s="17">
        <v>1</v>
      </c>
      <c r="BJ8" s="17"/>
      <c r="BK8" s="17"/>
      <c r="BL8" s="17"/>
      <c r="BM8" s="17"/>
      <c r="BN8" s="17">
        <v>1</v>
      </c>
      <c r="BO8" s="17"/>
      <c r="BP8" s="17"/>
      <c r="BQ8" s="17"/>
      <c r="BR8" s="17"/>
      <c r="BS8" s="17"/>
      <c r="BT8" s="17">
        <v>1</v>
      </c>
      <c r="BU8" s="17"/>
      <c r="BV8" s="17"/>
      <c r="BW8" s="17"/>
      <c r="BX8" s="17"/>
      <c r="BY8" s="17"/>
      <c r="BZ8" s="17"/>
      <c r="CA8" s="17">
        <v>1</v>
      </c>
      <c r="CB8" s="17"/>
      <c r="CC8" s="17">
        <v>1</v>
      </c>
      <c r="CD8" s="17"/>
      <c r="CE8" s="17">
        <v>1</v>
      </c>
      <c r="CF8" s="17">
        <v>1</v>
      </c>
      <c r="CG8" s="17"/>
      <c r="CH8" s="17"/>
      <c r="CI8" s="17">
        <v>1</v>
      </c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>
        <v>20</v>
      </c>
    </row>
    <row r="9" spans="1:111">
      <c r="A9" s="19" t="s">
        <v>440</v>
      </c>
      <c r="B9" s="17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 s="17">
        <v>1</v>
      </c>
      <c r="AO9" s="17">
        <v>1</v>
      </c>
      <c r="AP9" s="17">
        <v>1</v>
      </c>
      <c r="AQ9" s="17">
        <v>1</v>
      </c>
      <c r="AR9" s="17">
        <v>1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2</v>
      </c>
      <c r="BC9" s="17">
        <v>1</v>
      </c>
      <c r="BD9" s="17">
        <v>1</v>
      </c>
      <c r="BE9" s="17">
        <v>2</v>
      </c>
      <c r="BF9" s="17">
        <v>1</v>
      </c>
      <c r="BG9" s="17">
        <v>1</v>
      </c>
      <c r="BH9" s="17">
        <v>1</v>
      </c>
      <c r="BI9" s="17">
        <v>1</v>
      </c>
      <c r="BJ9" s="17">
        <v>1</v>
      </c>
      <c r="BK9" s="17">
        <v>1</v>
      </c>
      <c r="BL9" s="17">
        <v>1</v>
      </c>
      <c r="BM9" s="17">
        <v>1</v>
      </c>
      <c r="BN9" s="17">
        <v>1</v>
      </c>
      <c r="BO9" s="17">
        <v>1</v>
      </c>
      <c r="BP9" s="17">
        <v>1</v>
      </c>
      <c r="BQ9" s="17">
        <v>1</v>
      </c>
      <c r="BR9" s="17">
        <v>1</v>
      </c>
      <c r="BS9" s="17">
        <v>1</v>
      </c>
      <c r="BT9" s="17">
        <v>1</v>
      </c>
      <c r="BU9" s="17">
        <v>1</v>
      </c>
      <c r="BV9" s="17">
        <v>1</v>
      </c>
      <c r="BW9" s="17">
        <v>2</v>
      </c>
      <c r="BX9" s="17">
        <v>1</v>
      </c>
      <c r="BY9" s="17">
        <v>1</v>
      </c>
      <c r="BZ9" s="17">
        <v>1</v>
      </c>
      <c r="CA9" s="17">
        <v>1</v>
      </c>
      <c r="CB9" s="17">
        <v>1</v>
      </c>
      <c r="CC9" s="17">
        <v>1</v>
      </c>
      <c r="CD9" s="17">
        <v>1</v>
      </c>
      <c r="CE9" s="17">
        <v>1</v>
      </c>
      <c r="CF9" s="17">
        <v>2</v>
      </c>
      <c r="CG9" s="17">
        <v>1</v>
      </c>
      <c r="CH9" s="17">
        <v>1</v>
      </c>
      <c r="CI9" s="17">
        <v>1</v>
      </c>
      <c r="CJ9" s="17">
        <v>1</v>
      </c>
      <c r="CK9" s="17">
        <v>1</v>
      </c>
      <c r="CL9" s="17">
        <v>1</v>
      </c>
      <c r="CM9" s="17">
        <v>1</v>
      </c>
      <c r="CN9" s="17">
        <v>1</v>
      </c>
      <c r="CO9" s="17">
        <v>1</v>
      </c>
      <c r="CP9" s="17">
        <v>1</v>
      </c>
      <c r="CQ9" s="17">
        <v>1</v>
      </c>
      <c r="CR9" s="17">
        <v>1</v>
      </c>
      <c r="CS9" s="17">
        <v>1</v>
      </c>
      <c r="CT9" s="17">
        <v>1</v>
      </c>
      <c r="CU9" s="17">
        <v>1</v>
      </c>
      <c r="CV9" s="17">
        <v>1</v>
      </c>
      <c r="CW9" s="17">
        <v>1</v>
      </c>
      <c r="CX9" s="17">
        <v>1</v>
      </c>
      <c r="CY9" s="17">
        <v>1</v>
      </c>
      <c r="CZ9" s="17">
        <v>1</v>
      </c>
      <c r="DA9" s="17">
        <v>1</v>
      </c>
      <c r="DB9" s="17">
        <v>1</v>
      </c>
      <c r="DC9" s="17">
        <v>1</v>
      </c>
      <c r="DD9" s="17">
        <v>1</v>
      </c>
      <c r="DE9" s="17">
        <v>2</v>
      </c>
      <c r="DF9" s="17">
        <v>1</v>
      </c>
      <c r="DG9" s="17">
        <v>116</v>
      </c>
    </row>
    <row r="22" spans="1:8">
      <c r="B22" s="23" t="s">
        <v>412</v>
      </c>
      <c r="C22" s="23" t="s">
        <v>415</v>
      </c>
      <c r="D22" s="23" t="s">
        <v>420</v>
      </c>
      <c r="E22" s="23" t="s">
        <v>418</v>
      </c>
      <c r="F22" s="23" t="s">
        <v>426</v>
      </c>
    </row>
    <row r="23" spans="1:8">
      <c r="A23" s="23" t="s">
        <v>436</v>
      </c>
      <c r="B23" s="17">
        <v>42</v>
      </c>
      <c r="C23" s="17">
        <v>17</v>
      </c>
      <c r="D23" s="17">
        <v>7</v>
      </c>
      <c r="E23" s="17">
        <v>8</v>
      </c>
      <c r="F23" s="17">
        <v>9</v>
      </c>
      <c r="G23">
        <f>SUM(B23:F23)</f>
        <v>83</v>
      </c>
      <c r="H23" s="22">
        <f>G23/$G$27</f>
        <v>0.19668246445497631</v>
      </c>
    </row>
    <row r="24" spans="1:8">
      <c r="A24" s="23" t="s">
        <v>433</v>
      </c>
      <c r="B24" s="17">
        <v>75</v>
      </c>
      <c r="C24" s="17">
        <v>22</v>
      </c>
      <c r="D24" s="17">
        <v>9</v>
      </c>
      <c r="E24" s="17">
        <v>14</v>
      </c>
      <c r="F24" s="17">
        <v>19</v>
      </c>
      <c r="G24">
        <f t="shared" ref="G24:G27" si="0">SUM(B24:F24)</f>
        <v>139</v>
      </c>
      <c r="H24" s="22">
        <f t="shared" ref="H24:H26" si="1">G24/$G$27</f>
        <v>0.32938388625592419</v>
      </c>
    </row>
    <row r="25" spans="1:8">
      <c r="A25" s="23" t="s">
        <v>434</v>
      </c>
      <c r="B25" s="17">
        <v>66</v>
      </c>
      <c r="C25" s="17">
        <v>12</v>
      </c>
      <c r="D25" s="17">
        <v>8</v>
      </c>
      <c r="E25" s="17">
        <v>6</v>
      </c>
      <c r="F25" s="17">
        <v>19</v>
      </c>
      <c r="G25">
        <f t="shared" si="0"/>
        <v>111</v>
      </c>
      <c r="H25" s="22">
        <f t="shared" si="1"/>
        <v>0.26303317535545023</v>
      </c>
    </row>
    <row r="26" spans="1:8">
      <c r="A26" s="23" t="s">
        <v>435</v>
      </c>
      <c r="B26" s="17">
        <v>42</v>
      </c>
      <c r="C26" s="17">
        <v>10</v>
      </c>
      <c r="D26" s="17">
        <v>7</v>
      </c>
      <c r="E26" s="17">
        <v>5</v>
      </c>
      <c r="F26" s="17">
        <v>25</v>
      </c>
      <c r="G26">
        <f t="shared" si="0"/>
        <v>89</v>
      </c>
      <c r="H26" s="22">
        <f t="shared" si="1"/>
        <v>0.2109004739336493</v>
      </c>
    </row>
    <row r="27" spans="1:8">
      <c r="A27" s="23" t="s">
        <v>450</v>
      </c>
      <c r="B27" s="21">
        <v>225</v>
      </c>
      <c r="C27" s="21">
        <v>61</v>
      </c>
      <c r="D27" s="21">
        <v>31</v>
      </c>
      <c r="E27" s="21">
        <v>33</v>
      </c>
      <c r="F27" s="21">
        <v>72</v>
      </c>
      <c r="G27">
        <f t="shared" si="0"/>
        <v>422</v>
      </c>
    </row>
    <row r="30" spans="1:8">
      <c r="B30" s="23" t="s">
        <v>412</v>
      </c>
      <c r="C30" s="23" t="s">
        <v>415</v>
      </c>
      <c r="D30" s="23" t="s">
        <v>420</v>
      </c>
      <c r="E30" s="23" t="s">
        <v>418</v>
      </c>
      <c r="F30" s="23" t="s">
        <v>426</v>
      </c>
    </row>
    <row r="31" spans="1:8">
      <c r="A31" s="23" t="s">
        <v>436</v>
      </c>
      <c r="B31" s="22">
        <f>B23/G23</f>
        <v>0.50602409638554213</v>
      </c>
      <c r="C31" s="22">
        <f>C23/G23</f>
        <v>0.20481927710843373</v>
      </c>
      <c r="D31" s="22">
        <f>C23/G23</f>
        <v>0.20481927710843373</v>
      </c>
      <c r="E31" s="22">
        <f>E23/G23</f>
        <v>9.6385542168674704E-2</v>
      </c>
      <c r="F31" s="22">
        <f>F23/G23</f>
        <v>0.10843373493975904</v>
      </c>
    </row>
    <row r="32" spans="1:8">
      <c r="A32" s="23" t="s">
        <v>433</v>
      </c>
      <c r="B32" s="22">
        <f t="shared" ref="B32:B35" si="2">B24/G24</f>
        <v>0.53956834532374098</v>
      </c>
      <c r="C32" s="22">
        <f t="shared" ref="C32:C35" si="3">C24/G24</f>
        <v>0.15827338129496402</v>
      </c>
      <c r="D32" s="22">
        <f t="shared" ref="D32:D35" si="4">C24/G24</f>
        <v>0.15827338129496402</v>
      </c>
      <c r="E32" s="22">
        <f t="shared" ref="E32:E35" si="5">E24/G24</f>
        <v>0.10071942446043165</v>
      </c>
      <c r="F32" s="22">
        <f t="shared" ref="F32:F35" si="6">F24/G24</f>
        <v>0.1366906474820144</v>
      </c>
    </row>
    <row r="33" spans="1:6">
      <c r="A33" s="23" t="s">
        <v>434</v>
      </c>
      <c r="B33" s="22">
        <f t="shared" si="2"/>
        <v>0.59459459459459463</v>
      </c>
      <c r="C33" s="22">
        <f t="shared" si="3"/>
        <v>0.10810810810810811</v>
      </c>
      <c r="D33" s="22">
        <f t="shared" si="4"/>
        <v>0.10810810810810811</v>
      </c>
      <c r="E33" s="22">
        <f t="shared" si="5"/>
        <v>5.4054054054054057E-2</v>
      </c>
      <c r="F33" s="22">
        <f t="shared" si="6"/>
        <v>0.17117117117117117</v>
      </c>
    </row>
    <row r="34" spans="1:6">
      <c r="A34" s="23" t="s">
        <v>435</v>
      </c>
      <c r="B34" s="22">
        <f t="shared" si="2"/>
        <v>0.47191011235955055</v>
      </c>
      <c r="C34" s="22">
        <f t="shared" si="3"/>
        <v>0.11235955056179775</v>
      </c>
      <c r="D34" s="22">
        <f t="shared" si="4"/>
        <v>0.11235955056179775</v>
      </c>
      <c r="E34" s="22">
        <f t="shared" si="5"/>
        <v>5.6179775280898875E-2</v>
      </c>
      <c r="F34" s="22">
        <f t="shared" si="6"/>
        <v>0.2808988764044944</v>
      </c>
    </row>
    <row r="35" spans="1:6">
      <c r="A35" s="23" t="s">
        <v>450</v>
      </c>
      <c r="B35" s="22">
        <f t="shared" si="2"/>
        <v>0.53317535545023698</v>
      </c>
      <c r="C35" s="22">
        <f t="shared" si="3"/>
        <v>0.14454976303317535</v>
      </c>
      <c r="D35" s="22">
        <f t="shared" si="4"/>
        <v>0.14454976303317535</v>
      </c>
      <c r="E35" s="22">
        <f t="shared" si="5"/>
        <v>7.8199052132701424E-2</v>
      </c>
      <c r="F35" s="22">
        <f t="shared" si="6"/>
        <v>0.17061611374407584</v>
      </c>
    </row>
    <row r="37" spans="1:6">
      <c r="B37" s="23" t="s">
        <v>1301</v>
      </c>
    </row>
    <row r="38" spans="1:6">
      <c r="A38" t="s">
        <v>436</v>
      </c>
      <c r="B38">
        <v>59</v>
      </c>
      <c r="C38" s="22">
        <v>0.18380062305295949</v>
      </c>
    </row>
    <row r="39" spans="1:6">
      <c r="A39" t="s">
        <v>433</v>
      </c>
      <c r="B39">
        <v>100</v>
      </c>
      <c r="C39" s="22">
        <v>0.3115264797507788</v>
      </c>
    </row>
    <row r="40" spans="1:6">
      <c r="A40" t="s">
        <v>434</v>
      </c>
      <c r="B40">
        <v>88</v>
      </c>
      <c r="C40" s="22">
        <v>0.27414330218068533</v>
      </c>
    </row>
    <row r="41" spans="1:6">
      <c r="A41" t="s">
        <v>435</v>
      </c>
      <c r="B41">
        <v>74</v>
      </c>
      <c r="C41" s="22">
        <v>0.23052959501557632</v>
      </c>
    </row>
    <row r="42" spans="1:6">
      <c r="A42" t="s">
        <v>450</v>
      </c>
      <c r="B42">
        <v>321</v>
      </c>
    </row>
    <row r="45" spans="1:6">
      <c r="B45" s="23" t="s">
        <v>1302</v>
      </c>
    </row>
    <row r="46" spans="1:6">
      <c r="B46" s="32" t="s">
        <v>414</v>
      </c>
      <c r="C46" s="32" t="s">
        <v>410</v>
      </c>
      <c r="D46" s="32" t="s">
        <v>416</v>
      </c>
    </row>
    <row r="47" spans="1:6">
      <c r="A47" t="s">
        <v>436</v>
      </c>
      <c r="B47" s="17">
        <v>11</v>
      </c>
      <c r="C47" s="17">
        <v>31</v>
      </c>
      <c r="D47" s="17">
        <v>17</v>
      </c>
    </row>
    <row r="48" spans="1:6">
      <c r="A48" t="s">
        <v>433</v>
      </c>
      <c r="B48" s="17">
        <v>25</v>
      </c>
      <c r="C48" s="17">
        <v>50</v>
      </c>
      <c r="D48" s="17">
        <v>25</v>
      </c>
    </row>
    <row r="49" spans="1:4">
      <c r="A49" t="s">
        <v>434</v>
      </c>
      <c r="B49" s="17">
        <v>13</v>
      </c>
      <c r="C49" s="17">
        <v>53</v>
      </c>
      <c r="D49" s="17">
        <v>22</v>
      </c>
    </row>
    <row r="50" spans="1:4">
      <c r="A50" t="s">
        <v>435</v>
      </c>
      <c r="B50" s="17">
        <v>11</v>
      </c>
      <c r="C50" s="17">
        <v>31</v>
      </c>
      <c r="D50" s="17">
        <v>32</v>
      </c>
    </row>
    <row r="51" spans="1:4">
      <c r="B51" s="21">
        <v>60</v>
      </c>
      <c r="C51" s="21">
        <v>165</v>
      </c>
      <c r="D51" s="21">
        <v>96</v>
      </c>
    </row>
    <row r="53" spans="1:4">
      <c r="A53" t="s">
        <v>436</v>
      </c>
      <c r="B53" s="22">
        <f>B47/B38</f>
        <v>0.1864406779661017</v>
      </c>
      <c r="C53" s="22">
        <f>C47/B38</f>
        <v>0.52542372881355937</v>
      </c>
      <c r="D53" s="22">
        <f>D47/B38</f>
        <v>0.28813559322033899</v>
      </c>
    </row>
    <row r="54" spans="1:4">
      <c r="A54" t="s">
        <v>433</v>
      </c>
      <c r="B54" s="22">
        <f t="shared" ref="B54:B57" si="7">B48/B39</f>
        <v>0.25</v>
      </c>
      <c r="C54" s="22">
        <f t="shared" ref="C54:C57" si="8">C48/B39</f>
        <v>0.5</v>
      </c>
      <c r="D54" s="22">
        <f t="shared" ref="D54:D57" si="9">D48/B39</f>
        <v>0.25</v>
      </c>
    </row>
    <row r="55" spans="1:4">
      <c r="A55" t="s">
        <v>434</v>
      </c>
      <c r="B55" s="22">
        <f t="shared" si="7"/>
        <v>0.14772727272727273</v>
      </c>
      <c r="C55" s="22">
        <f t="shared" si="8"/>
        <v>0.60227272727272729</v>
      </c>
      <c r="D55" s="22">
        <f t="shared" si="9"/>
        <v>0.25</v>
      </c>
    </row>
    <row r="56" spans="1:4">
      <c r="A56" t="s">
        <v>435</v>
      </c>
      <c r="B56" s="22">
        <f t="shared" si="7"/>
        <v>0.14864864864864866</v>
      </c>
      <c r="C56" s="22">
        <f t="shared" si="8"/>
        <v>0.41891891891891891</v>
      </c>
      <c r="D56" s="22">
        <f t="shared" si="9"/>
        <v>0.43243243243243246</v>
      </c>
    </row>
    <row r="57" spans="1:4">
      <c r="A57" t="s">
        <v>450</v>
      </c>
      <c r="B57" s="22">
        <f t="shared" si="7"/>
        <v>0.18691588785046728</v>
      </c>
      <c r="C57" s="22">
        <f t="shared" si="8"/>
        <v>0.51401869158878499</v>
      </c>
      <c r="D57" s="22">
        <f t="shared" si="9"/>
        <v>0.29906542056074764</v>
      </c>
    </row>
    <row r="63" spans="1:4">
      <c r="B63" s="23" t="s">
        <v>1304</v>
      </c>
    </row>
    <row r="64" spans="1:4">
      <c r="A64" s="19" t="s">
        <v>436</v>
      </c>
      <c r="B64" s="17">
        <v>23</v>
      </c>
      <c r="C64">
        <v>59</v>
      </c>
      <c r="D64" s="22">
        <f>B64/C64</f>
        <v>0.38983050847457629</v>
      </c>
    </row>
    <row r="65" spans="1:4">
      <c r="A65" s="19" t="s">
        <v>433</v>
      </c>
      <c r="B65" s="17">
        <v>40</v>
      </c>
      <c r="C65">
        <v>100</v>
      </c>
      <c r="D65" s="22">
        <f t="shared" ref="D65:D68" si="10">B65/C65</f>
        <v>0.4</v>
      </c>
    </row>
    <row r="66" spans="1:4">
      <c r="A66" s="19" t="s">
        <v>434</v>
      </c>
      <c r="B66" s="17">
        <v>38</v>
      </c>
      <c r="C66">
        <v>88</v>
      </c>
      <c r="D66" s="22">
        <f t="shared" si="10"/>
        <v>0.43181818181818182</v>
      </c>
    </row>
    <row r="67" spans="1:4">
      <c r="A67" s="19" t="s">
        <v>435</v>
      </c>
      <c r="B67" s="17">
        <v>19</v>
      </c>
      <c r="C67">
        <v>74</v>
      </c>
      <c r="D67" s="22">
        <f t="shared" si="10"/>
        <v>0.25675675675675674</v>
      </c>
    </row>
    <row r="68" spans="1:4">
      <c r="A68" s="20" t="s">
        <v>440</v>
      </c>
      <c r="B68" s="21">
        <v>120</v>
      </c>
      <c r="C68">
        <v>321</v>
      </c>
      <c r="D68" s="22">
        <f t="shared" si="10"/>
        <v>0.37383177570093457</v>
      </c>
    </row>
    <row r="70" spans="1:4">
      <c r="B70" s="23" t="s">
        <v>1305</v>
      </c>
    </row>
    <row r="71" spans="1:4">
      <c r="A71" s="19" t="s">
        <v>436</v>
      </c>
      <c r="B71" s="17">
        <v>21</v>
      </c>
      <c r="C71">
        <v>59</v>
      </c>
      <c r="D71" s="22">
        <f>B71/C71</f>
        <v>0.3559322033898305</v>
      </c>
    </row>
    <row r="72" spans="1:4">
      <c r="A72" s="19" t="s">
        <v>433</v>
      </c>
      <c r="B72" s="17">
        <v>39</v>
      </c>
      <c r="C72">
        <v>100</v>
      </c>
      <c r="D72" s="22">
        <f t="shared" ref="D72:D75" si="11">B72/C72</f>
        <v>0.39</v>
      </c>
    </row>
    <row r="73" spans="1:4">
      <c r="A73" s="19" t="s">
        <v>434</v>
      </c>
      <c r="B73" s="17">
        <v>36</v>
      </c>
      <c r="C73">
        <v>88</v>
      </c>
      <c r="D73" s="22">
        <f t="shared" si="11"/>
        <v>0.40909090909090912</v>
      </c>
    </row>
    <row r="74" spans="1:4">
      <c r="A74" s="19" t="s">
        <v>435</v>
      </c>
      <c r="B74" s="17">
        <v>20</v>
      </c>
      <c r="C74">
        <v>74</v>
      </c>
      <c r="D74" s="22">
        <f t="shared" si="11"/>
        <v>0.27027027027027029</v>
      </c>
    </row>
    <row r="75" spans="1:4">
      <c r="A75" s="20" t="s">
        <v>440</v>
      </c>
      <c r="B75" s="21">
        <v>116</v>
      </c>
      <c r="C75">
        <v>321</v>
      </c>
      <c r="D75" s="22">
        <f t="shared" si="11"/>
        <v>0.36137071651090341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2091-FB91-3844-A4B2-F0B318ED4F07}">
  <sheetPr filterMode="1"/>
  <dimension ref="A1:N330"/>
  <sheetViews>
    <sheetView topLeftCell="A305" workbookViewId="0">
      <selection activeCell="F47" sqref="F47"/>
    </sheetView>
  </sheetViews>
  <sheetFormatPr baseColWidth="10" defaultRowHeight="15"/>
  <cols>
    <col min="12" max="12" width="13.33203125" bestFit="1" customWidth="1"/>
  </cols>
  <sheetData>
    <row r="1" spans="1:13" ht="32">
      <c r="A1" s="1" t="s">
        <v>0</v>
      </c>
      <c r="B1" s="1" t="s">
        <v>3</v>
      </c>
      <c r="C1" s="1" t="s">
        <v>4</v>
      </c>
      <c r="D1" s="1" t="s">
        <v>437</v>
      </c>
      <c r="E1" s="1" t="s">
        <v>5</v>
      </c>
      <c r="F1" s="4" t="s">
        <v>6</v>
      </c>
      <c r="G1" s="11" t="s">
        <v>7</v>
      </c>
      <c r="H1" s="4" t="s">
        <v>8</v>
      </c>
      <c r="I1" s="4" t="s">
        <v>406</v>
      </c>
      <c r="J1" s="4" t="s">
        <v>407</v>
      </c>
      <c r="K1" s="4" t="s">
        <v>408</v>
      </c>
      <c r="L1" s="4" t="s">
        <v>405</v>
      </c>
      <c r="M1" s="4" t="s">
        <v>314</v>
      </c>
    </row>
    <row r="2" spans="1:13" ht="16">
      <c r="A2" s="3" t="s">
        <v>32</v>
      </c>
      <c r="B2" s="2">
        <v>21777</v>
      </c>
      <c r="C2" s="2" t="s">
        <v>13</v>
      </c>
      <c r="D2" s="2" t="s">
        <v>433</v>
      </c>
      <c r="E2" s="2" t="s">
        <v>33</v>
      </c>
      <c r="F2" s="5" t="s">
        <v>34</v>
      </c>
      <c r="G2" s="6" t="s">
        <v>35</v>
      </c>
      <c r="H2" s="5" t="s">
        <v>16</v>
      </c>
      <c r="I2" s="5" t="s">
        <v>409</v>
      </c>
      <c r="J2" s="5" t="s">
        <v>410</v>
      </c>
      <c r="K2" s="5" t="s">
        <v>413</v>
      </c>
      <c r="L2" s="5" t="s">
        <v>411</v>
      </c>
      <c r="M2" s="5" t="s">
        <v>31</v>
      </c>
    </row>
    <row r="3" spans="1:13" ht="16" hidden="1">
      <c r="A3" s="3" t="s">
        <v>36</v>
      </c>
      <c r="B3" s="2">
        <v>28266</v>
      </c>
      <c r="C3" s="2" t="s">
        <v>13</v>
      </c>
      <c r="D3" s="2" t="s">
        <v>434</v>
      </c>
      <c r="E3" s="2" t="s">
        <v>37</v>
      </c>
      <c r="F3" s="12" t="s">
        <v>38</v>
      </c>
      <c r="G3" s="6" t="s">
        <v>35</v>
      </c>
      <c r="H3" s="5" t="s">
        <v>16</v>
      </c>
      <c r="I3" s="5" t="s">
        <v>412</v>
      </c>
      <c r="J3" s="5" t="s">
        <v>410</v>
      </c>
      <c r="K3" s="5" t="s">
        <v>413</v>
      </c>
      <c r="L3" s="5" t="s">
        <v>413</v>
      </c>
      <c r="M3" s="5" t="s">
        <v>38</v>
      </c>
    </row>
    <row r="4" spans="1:13" ht="16" hidden="1">
      <c r="A4" s="3" t="s">
        <v>39</v>
      </c>
      <c r="B4" s="2">
        <v>35659</v>
      </c>
      <c r="C4" s="2" t="s">
        <v>13</v>
      </c>
      <c r="D4" s="2" t="s">
        <v>435</v>
      </c>
      <c r="E4" s="2" t="s">
        <v>40</v>
      </c>
      <c r="F4" s="5" t="s">
        <v>41</v>
      </c>
      <c r="G4" s="6" t="s">
        <v>42</v>
      </c>
      <c r="H4" s="5" t="s">
        <v>16</v>
      </c>
      <c r="I4" s="5" t="s">
        <v>412</v>
      </c>
      <c r="J4" s="5" t="s">
        <v>410</v>
      </c>
      <c r="K4" s="5" t="s">
        <v>411</v>
      </c>
      <c r="L4" s="5"/>
      <c r="M4" s="5" t="s">
        <v>31</v>
      </c>
    </row>
    <row r="5" spans="1:13" ht="48">
      <c r="A5" s="3" t="s">
        <v>43</v>
      </c>
      <c r="B5" s="2">
        <v>90166</v>
      </c>
      <c r="C5" s="2" t="s">
        <v>18</v>
      </c>
      <c r="D5" s="2" t="s">
        <v>436</v>
      </c>
      <c r="E5" s="2" t="s">
        <v>44</v>
      </c>
      <c r="F5" s="5" t="s">
        <v>45</v>
      </c>
      <c r="G5" s="6" t="s">
        <v>46</v>
      </c>
      <c r="H5" s="5" t="s">
        <v>14</v>
      </c>
      <c r="I5" s="5" t="s">
        <v>409</v>
      </c>
      <c r="J5" s="5" t="s">
        <v>414</v>
      </c>
      <c r="K5" s="5" t="s">
        <v>413</v>
      </c>
      <c r="L5" s="5" t="s">
        <v>413</v>
      </c>
      <c r="M5" s="5" t="s">
        <v>31</v>
      </c>
    </row>
    <row r="6" spans="1:13" ht="16">
      <c r="A6" s="3" t="s">
        <v>47</v>
      </c>
      <c r="B6" s="2">
        <v>139255</v>
      </c>
      <c r="C6" s="2" t="s">
        <v>15</v>
      </c>
      <c r="D6" s="2" t="s">
        <v>433</v>
      </c>
      <c r="E6" s="2" t="s">
        <v>48</v>
      </c>
      <c r="F6" s="12" t="s">
        <v>49</v>
      </c>
      <c r="G6" s="6" t="s">
        <v>46</v>
      </c>
      <c r="H6" s="5" t="s">
        <v>14</v>
      </c>
      <c r="I6" s="5" t="s">
        <v>415</v>
      </c>
      <c r="J6" s="5" t="s">
        <v>416</v>
      </c>
      <c r="K6" s="5" t="s">
        <v>416</v>
      </c>
      <c r="L6" s="5" t="s">
        <v>413</v>
      </c>
      <c r="M6" s="5" t="s">
        <v>31</v>
      </c>
    </row>
    <row r="7" spans="1:13" ht="32" hidden="1">
      <c r="A7" s="3" t="s">
        <v>50</v>
      </c>
      <c r="B7" s="2">
        <v>38400</v>
      </c>
      <c r="C7" s="2" t="s">
        <v>13</v>
      </c>
      <c r="D7" s="2" t="s">
        <v>435</v>
      </c>
      <c r="E7" s="2" t="s">
        <v>51</v>
      </c>
      <c r="F7" s="7" t="s">
        <v>52</v>
      </c>
      <c r="G7" s="6" t="s">
        <v>53</v>
      </c>
      <c r="H7" s="5" t="s">
        <v>14</v>
      </c>
      <c r="I7" s="5" t="s">
        <v>412</v>
      </c>
      <c r="J7" s="5" t="s">
        <v>410</v>
      </c>
      <c r="K7" s="5" t="s">
        <v>411</v>
      </c>
      <c r="L7" s="5" t="s">
        <v>413</v>
      </c>
      <c r="M7" s="5" t="s">
        <v>282</v>
      </c>
    </row>
    <row r="8" spans="1:13" ht="32" hidden="1">
      <c r="A8" s="3" t="s">
        <v>54</v>
      </c>
      <c r="B8" s="2">
        <v>42271</v>
      </c>
      <c r="C8" s="2" t="s">
        <v>13</v>
      </c>
      <c r="D8" s="2" t="s">
        <v>436</v>
      </c>
      <c r="E8" s="2" t="s">
        <v>55</v>
      </c>
      <c r="F8" s="5" t="s">
        <v>56</v>
      </c>
      <c r="G8" s="6" t="s">
        <v>57</v>
      </c>
      <c r="H8" s="5" t="s">
        <v>14</v>
      </c>
      <c r="I8" s="5" t="s">
        <v>412</v>
      </c>
      <c r="J8" s="5" t="s">
        <v>410</v>
      </c>
      <c r="K8" s="5" t="s">
        <v>411</v>
      </c>
      <c r="L8" s="5" t="s">
        <v>413</v>
      </c>
      <c r="M8" s="5" t="s">
        <v>31</v>
      </c>
    </row>
    <row r="9" spans="1:13" ht="32" hidden="1">
      <c r="A9" s="3" t="s">
        <v>58</v>
      </c>
      <c r="B9" s="2">
        <v>111047</v>
      </c>
      <c r="C9" s="2" t="s">
        <v>15</v>
      </c>
      <c r="D9" s="2" t="s">
        <v>436</v>
      </c>
      <c r="E9" s="2" t="s">
        <v>59</v>
      </c>
      <c r="F9" s="5" t="s">
        <v>60</v>
      </c>
      <c r="G9" s="6" t="s">
        <v>57</v>
      </c>
      <c r="H9" s="5" t="s">
        <v>14</v>
      </c>
      <c r="I9" s="5" t="s">
        <v>412</v>
      </c>
      <c r="J9" s="5" t="s">
        <v>410</v>
      </c>
      <c r="K9" s="5" t="s">
        <v>411</v>
      </c>
      <c r="L9" s="5" t="s">
        <v>413</v>
      </c>
      <c r="M9" s="5" t="s">
        <v>319</v>
      </c>
    </row>
    <row r="10" spans="1:13" ht="32">
      <c r="A10" s="3" t="s">
        <v>61</v>
      </c>
      <c r="B10" s="2">
        <v>93200</v>
      </c>
      <c r="C10" s="2" t="s">
        <v>18</v>
      </c>
      <c r="D10" s="2" t="s">
        <v>436</v>
      </c>
      <c r="E10" s="2" t="s">
        <v>62</v>
      </c>
      <c r="F10" s="5" t="s">
        <v>63</v>
      </c>
      <c r="G10" s="6" t="s">
        <v>57</v>
      </c>
      <c r="H10" s="5" t="s">
        <v>14</v>
      </c>
      <c r="I10" s="5" t="s">
        <v>409</v>
      </c>
      <c r="J10" s="5" t="s">
        <v>410</v>
      </c>
      <c r="K10" s="5" t="s">
        <v>413</v>
      </c>
      <c r="L10" s="5" t="s">
        <v>413</v>
      </c>
      <c r="M10" s="5" t="s">
        <v>279</v>
      </c>
    </row>
    <row r="11" spans="1:13" ht="32">
      <c r="A11" s="3" t="s">
        <v>64</v>
      </c>
      <c r="B11" s="2">
        <v>93657</v>
      </c>
      <c r="C11" s="2" t="s">
        <v>18</v>
      </c>
      <c r="D11" s="2" t="s">
        <v>434</v>
      </c>
      <c r="E11" s="2" t="s">
        <v>65</v>
      </c>
      <c r="F11" s="5" t="s">
        <v>66</v>
      </c>
      <c r="G11" s="6" t="s">
        <v>67</v>
      </c>
      <c r="H11" s="5" t="s">
        <v>14</v>
      </c>
      <c r="I11" s="5" t="s">
        <v>417</v>
      </c>
      <c r="J11" s="5" t="s">
        <v>416</v>
      </c>
      <c r="K11" s="5" t="s">
        <v>416</v>
      </c>
      <c r="L11" s="5" t="s">
        <v>413</v>
      </c>
      <c r="M11" s="5" t="s">
        <v>31</v>
      </c>
    </row>
    <row r="12" spans="1:13" ht="32" hidden="1">
      <c r="A12" s="14" t="s">
        <v>68</v>
      </c>
      <c r="B12" s="15">
        <v>104131</v>
      </c>
      <c r="C12" s="15" t="s">
        <v>15</v>
      </c>
      <c r="D12" s="15" t="s">
        <v>434</v>
      </c>
      <c r="E12" s="15" t="s">
        <v>69</v>
      </c>
      <c r="F12" s="12" t="s">
        <v>70</v>
      </c>
      <c r="G12" s="13" t="s">
        <v>67</v>
      </c>
      <c r="H12" s="12" t="s">
        <v>14</v>
      </c>
      <c r="I12" s="12" t="s">
        <v>426</v>
      </c>
      <c r="J12" s="12" t="s">
        <v>416</v>
      </c>
      <c r="K12" s="12" t="s">
        <v>416</v>
      </c>
      <c r="L12" s="12" t="s">
        <v>413</v>
      </c>
      <c r="M12" s="12" t="s">
        <v>31</v>
      </c>
    </row>
    <row r="13" spans="1:13" ht="160" hidden="1">
      <c r="A13" s="3" t="s">
        <v>71</v>
      </c>
      <c r="B13" s="2">
        <v>50316</v>
      </c>
      <c r="C13" s="2" t="s">
        <v>18</v>
      </c>
      <c r="D13" s="2" t="s">
        <v>436</v>
      </c>
      <c r="E13" s="2" t="s">
        <v>72</v>
      </c>
      <c r="F13" s="9" t="s">
        <v>444</v>
      </c>
      <c r="G13" s="6" t="s">
        <v>73</v>
      </c>
      <c r="H13" s="5" t="s">
        <v>16</v>
      </c>
      <c r="I13" s="5" t="s">
        <v>412</v>
      </c>
      <c r="J13" s="5" t="s">
        <v>410</v>
      </c>
      <c r="K13" s="5" t="s">
        <v>411</v>
      </c>
      <c r="L13" s="5" t="s">
        <v>411</v>
      </c>
      <c r="M13" s="5" t="s">
        <v>419</v>
      </c>
    </row>
    <row r="14" spans="1:13" ht="32">
      <c r="A14" s="3" t="s">
        <v>74</v>
      </c>
      <c r="B14" s="2">
        <v>44767</v>
      </c>
      <c r="C14" s="2" t="s">
        <v>11</v>
      </c>
      <c r="D14" s="2" t="s">
        <v>436</v>
      </c>
      <c r="E14" s="2" t="s">
        <v>75</v>
      </c>
      <c r="F14" s="5" t="s">
        <v>326</v>
      </c>
      <c r="G14" s="6" t="s">
        <v>76</v>
      </c>
      <c r="H14" s="5" t="s">
        <v>16</v>
      </c>
      <c r="I14" s="5" t="s">
        <v>415</v>
      </c>
      <c r="J14" s="5" t="s">
        <v>416</v>
      </c>
      <c r="K14" s="5" t="s">
        <v>416</v>
      </c>
      <c r="L14" s="5" t="s">
        <v>413</v>
      </c>
      <c r="M14" s="5" t="s">
        <v>31</v>
      </c>
    </row>
    <row r="15" spans="1:13" ht="64" hidden="1">
      <c r="A15" s="14" t="s">
        <v>77</v>
      </c>
      <c r="B15" s="15">
        <v>87744</v>
      </c>
      <c r="C15" s="15" t="s">
        <v>18</v>
      </c>
      <c r="D15" s="15" t="s">
        <v>433</v>
      </c>
      <c r="E15" s="15" t="s">
        <v>78</v>
      </c>
      <c r="F15" s="8" t="s">
        <v>446</v>
      </c>
      <c r="G15" s="13" t="s">
        <v>79</v>
      </c>
      <c r="H15" s="12" t="s">
        <v>14</v>
      </c>
      <c r="I15" s="12" t="s">
        <v>412</v>
      </c>
      <c r="J15" s="12" t="s">
        <v>410</v>
      </c>
      <c r="K15" s="12" t="s">
        <v>413</v>
      </c>
      <c r="L15" s="12" t="s">
        <v>411</v>
      </c>
      <c r="M15" s="12" t="s">
        <v>31</v>
      </c>
    </row>
    <row r="16" spans="1:13" ht="64" hidden="1">
      <c r="A16" s="3" t="s">
        <v>80</v>
      </c>
      <c r="B16" s="2">
        <v>85692</v>
      </c>
      <c r="C16" s="2" t="s">
        <v>18</v>
      </c>
      <c r="D16" s="2" t="s">
        <v>434</v>
      </c>
      <c r="E16" s="2" t="s">
        <v>65</v>
      </c>
      <c r="F16" s="5" t="s">
        <v>445</v>
      </c>
      <c r="G16" s="6" t="s">
        <v>79</v>
      </c>
      <c r="H16" s="5" t="s">
        <v>14</v>
      </c>
      <c r="I16" s="5" t="s">
        <v>428</v>
      </c>
      <c r="J16" s="5" t="s">
        <v>410</v>
      </c>
      <c r="K16" s="5" t="s">
        <v>411</v>
      </c>
      <c r="L16" s="5" t="s">
        <v>411</v>
      </c>
      <c r="M16" s="5" t="s">
        <v>31</v>
      </c>
    </row>
    <row r="17" spans="1:13" ht="32" hidden="1">
      <c r="A17" s="3" t="s">
        <v>82</v>
      </c>
      <c r="B17" s="2">
        <v>59906</v>
      </c>
      <c r="C17" s="2" t="s">
        <v>18</v>
      </c>
      <c r="D17" s="2" t="s">
        <v>435</v>
      </c>
      <c r="E17" s="2" t="s">
        <v>40</v>
      </c>
      <c r="F17" s="5" t="s">
        <v>83</v>
      </c>
      <c r="G17" s="6" t="s">
        <v>84</v>
      </c>
      <c r="H17" s="5" t="s">
        <v>16</v>
      </c>
      <c r="I17" s="5" t="s">
        <v>426</v>
      </c>
      <c r="J17" s="5" t="s">
        <v>416</v>
      </c>
      <c r="K17" s="5" t="s">
        <v>416</v>
      </c>
      <c r="L17" s="5" t="s">
        <v>413</v>
      </c>
      <c r="M17" s="5" t="s">
        <v>31</v>
      </c>
    </row>
    <row r="18" spans="1:13" ht="32" hidden="1">
      <c r="A18" s="3" t="s">
        <v>85</v>
      </c>
      <c r="B18" s="2">
        <v>50336</v>
      </c>
      <c r="C18" s="2" t="s">
        <v>18</v>
      </c>
      <c r="D18" s="2" t="s">
        <v>434</v>
      </c>
      <c r="E18" s="2" t="s">
        <v>86</v>
      </c>
      <c r="F18" s="9" t="s">
        <v>330</v>
      </c>
      <c r="G18" s="6" t="s">
        <v>87</v>
      </c>
      <c r="H18" s="5" t="s">
        <v>16</v>
      </c>
      <c r="I18" s="5" t="s">
        <v>412</v>
      </c>
      <c r="J18" s="5" t="s">
        <v>410</v>
      </c>
      <c r="K18" s="5" t="s">
        <v>413</v>
      </c>
      <c r="L18" s="5" t="s">
        <v>413</v>
      </c>
      <c r="M18" s="12" t="s">
        <v>298</v>
      </c>
    </row>
    <row r="19" spans="1:13" ht="16" hidden="1">
      <c r="A19" s="3" t="s">
        <v>88</v>
      </c>
      <c r="B19" s="2">
        <v>24998</v>
      </c>
      <c r="C19" s="2" t="s">
        <v>13</v>
      </c>
      <c r="D19" s="2" t="s">
        <v>434</v>
      </c>
      <c r="E19" s="2" t="s">
        <v>89</v>
      </c>
      <c r="F19" s="12" t="s">
        <v>90</v>
      </c>
      <c r="G19" s="6" t="s">
        <v>87</v>
      </c>
      <c r="H19" s="5" t="s">
        <v>16</v>
      </c>
      <c r="I19" s="5" t="s">
        <v>412</v>
      </c>
      <c r="J19" s="5" t="s">
        <v>410</v>
      </c>
      <c r="K19" s="5" t="s">
        <v>411</v>
      </c>
      <c r="L19" s="5" t="s">
        <v>413</v>
      </c>
      <c r="M19" s="5" t="s">
        <v>31</v>
      </c>
    </row>
    <row r="20" spans="1:13" ht="32" hidden="1">
      <c r="A20" s="3" t="s">
        <v>91</v>
      </c>
      <c r="B20" s="2">
        <v>136999</v>
      </c>
      <c r="C20" s="2" t="s">
        <v>15</v>
      </c>
      <c r="D20" s="2" t="s">
        <v>433</v>
      </c>
      <c r="E20" s="2" t="s">
        <v>33</v>
      </c>
      <c r="F20" s="5" t="s">
        <v>92</v>
      </c>
      <c r="G20" s="6" t="s">
        <v>93</v>
      </c>
      <c r="H20" s="5" t="s">
        <v>14</v>
      </c>
      <c r="I20" s="5" t="s">
        <v>412</v>
      </c>
      <c r="J20" s="5" t="s">
        <v>410</v>
      </c>
      <c r="K20" s="5" t="s">
        <v>411</v>
      </c>
      <c r="L20" s="5" t="s">
        <v>413</v>
      </c>
      <c r="M20" s="5" t="s">
        <v>332</v>
      </c>
    </row>
    <row r="21" spans="1:13" ht="32" hidden="1">
      <c r="A21" s="3" t="s">
        <v>94</v>
      </c>
      <c r="B21" s="2">
        <v>103086</v>
      </c>
      <c r="C21" s="2" t="s">
        <v>15</v>
      </c>
      <c r="D21" s="2" t="s">
        <v>436</v>
      </c>
      <c r="E21" s="2" t="s">
        <v>95</v>
      </c>
      <c r="F21" s="9" t="s">
        <v>334</v>
      </c>
      <c r="G21" s="6" t="s">
        <v>93</v>
      </c>
      <c r="H21" s="5" t="s">
        <v>14</v>
      </c>
      <c r="I21" s="5" t="s">
        <v>412</v>
      </c>
      <c r="J21" s="5" t="s">
        <v>414</v>
      </c>
      <c r="K21" s="5" t="s">
        <v>413</v>
      </c>
      <c r="L21" s="5" t="s">
        <v>413</v>
      </c>
      <c r="M21" s="5" t="s">
        <v>31</v>
      </c>
    </row>
    <row r="22" spans="1:13" ht="32" hidden="1">
      <c r="A22" s="3" t="s">
        <v>96</v>
      </c>
      <c r="B22" s="2">
        <v>80151</v>
      </c>
      <c r="C22" s="2" t="s">
        <v>18</v>
      </c>
      <c r="D22" s="2" t="s">
        <v>436</v>
      </c>
      <c r="E22" s="2" t="s">
        <v>75</v>
      </c>
      <c r="F22" s="9" t="s">
        <v>336</v>
      </c>
      <c r="G22" s="6" t="s">
        <v>93</v>
      </c>
      <c r="H22" s="5" t="s">
        <v>14</v>
      </c>
      <c r="I22" s="5" t="s">
        <v>412</v>
      </c>
      <c r="J22" s="5" t="s">
        <v>410</v>
      </c>
      <c r="K22" s="5" t="s">
        <v>413</v>
      </c>
      <c r="L22" s="5" t="s">
        <v>413</v>
      </c>
      <c r="M22" s="5" t="s">
        <v>31</v>
      </c>
    </row>
    <row r="23" spans="1:13" ht="48" hidden="1">
      <c r="A23" s="3" t="s">
        <v>97</v>
      </c>
      <c r="B23" s="2">
        <v>149810</v>
      </c>
      <c r="C23" s="2" t="s">
        <v>15</v>
      </c>
      <c r="D23" s="2" t="s">
        <v>433</v>
      </c>
      <c r="E23" s="2" t="s">
        <v>98</v>
      </c>
      <c r="F23" s="9" t="s">
        <v>337</v>
      </c>
      <c r="G23" s="6" t="s">
        <v>99</v>
      </c>
      <c r="H23" s="5" t="s">
        <v>14</v>
      </c>
      <c r="I23" s="5" t="s">
        <v>418</v>
      </c>
      <c r="J23" s="5" t="s">
        <v>416</v>
      </c>
      <c r="K23" s="5" t="s">
        <v>416</v>
      </c>
      <c r="L23" s="5" t="s">
        <v>413</v>
      </c>
      <c r="M23" s="5" t="s">
        <v>31</v>
      </c>
    </row>
    <row r="24" spans="1:13" ht="32" hidden="1">
      <c r="A24" s="3" t="s">
        <v>100</v>
      </c>
      <c r="B24" s="2">
        <v>120122</v>
      </c>
      <c r="C24" s="2" t="s">
        <v>15</v>
      </c>
      <c r="D24" s="2" t="s">
        <v>436</v>
      </c>
      <c r="E24" s="2" t="s">
        <v>95</v>
      </c>
      <c r="F24" s="5" t="s">
        <v>101</v>
      </c>
      <c r="G24" s="6" t="s">
        <v>99</v>
      </c>
      <c r="H24" s="5" t="s">
        <v>14</v>
      </c>
      <c r="I24" s="5" t="s">
        <v>412</v>
      </c>
      <c r="J24" s="5" t="s">
        <v>410</v>
      </c>
      <c r="K24" s="5" t="s">
        <v>411</v>
      </c>
      <c r="L24" s="5" t="s">
        <v>413</v>
      </c>
      <c r="M24" s="5" t="s">
        <v>302</v>
      </c>
    </row>
    <row r="25" spans="1:13" ht="16" hidden="1">
      <c r="A25" s="3" t="s">
        <v>102</v>
      </c>
      <c r="B25" s="2">
        <v>105395</v>
      </c>
      <c r="C25" s="2" t="s">
        <v>15</v>
      </c>
      <c r="D25" s="2" t="s">
        <v>433</v>
      </c>
      <c r="E25" s="2" t="s">
        <v>103</v>
      </c>
      <c r="F25" s="5" t="s">
        <v>104</v>
      </c>
      <c r="G25" s="6" t="s">
        <v>99</v>
      </c>
      <c r="H25" s="5" t="s">
        <v>14</v>
      </c>
      <c r="I25" s="5" t="s">
        <v>412</v>
      </c>
      <c r="J25" s="5" t="s">
        <v>410</v>
      </c>
      <c r="K25" s="5" t="s">
        <v>411</v>
      </c>
      <c r="L25" s="5" t="s">
        <v>413</v>
      </c>
      <c r="M25" s="5" t="s">
        <v>31</v>
      </c>
    </row>
    <row r="26" spans="1:13" ht="32" hidden="1">
      <c r="A26" s="3" t="s">
        <v>105</v>
      </c>
      <c r="B26" s="2">
        <v>35076</v>
      </c>
      <c r="C26" s="2" t="s">
        <v>13</v>
      </c>
      <c r="D26" s="2" t="s">
        <v>433</v>
      </c>
      <c r="E26" s="2" t="s">
        <v>106</v>
      </c>
      <c r="F26" s="5" t="s">
        <v>107</v>
      </c>
      <c r="G26" s="6" t="s">
        <v>108</v>
      </c>
      <c r="H26" s="5" t="s">
        <v>16</v>
      </c>
      <c r="I26" s="5" t="s">
        <v>412</v>
      </c>
      <c r="J26" s="5" t="s">
        <v>410</v>
      </c>
      <c r="K26" s="5" t="s">
        <v>413</v>
      </c>
      <c r="L26" s="5" t="s">
        <v>413</v>
      </c>
      <c r="M26" s="12" t="s">
        <v>31</v>
      </c>
    </row>
    <row r="27" spans="1:13" ht="16" hidden="1">
      <c r="A27" s="3" t="s">
        <v>109</v>
      </c>
      <c r="B27" s="2">
        <v>38021</v>
      </c>
      <c r="C27" s="2" t="s">
        <v>13</v>
      </c>
      <c r="D27" s="2" t="s">
        <v>433</v>
      </c>
      <c r="E27" s="2" t="s">
        <v>48</v>
      </c>
      <c r="F27" s="5" t="s">
        <v>110</v>
      </c>
      <c r="G27" s="6" t="s">
        <v>108</v>
      </c>
      <c r="H27" s="5" t="s">
        <v>16</v>
      </c>
      <c r="I27" s="5" t="s">
        <v>420</v>
      </c>
      <c r="J27" s="5" t="s">
        <v>416</v>
      </c>
      <c r="K27" s="5" t="s">
        <v>416</v>
      </c>
      <c r="L27" s="5" t="s">
        <v>413</v>
      </c>
      <c r="M27" s="5" t="s">
        <v>31</v>
      </c>
    </row>
    <row r="28" spans="1:13" ht="16" hidden="1">
      <c r="A28" s="3" t="s">
        <v>111</v>
      </c>
      <c r="B28" s="2">
        <v>64184</v>
      </c>
      <c r="C28" s="2" t="s">
        <v>18</v>
      </c>
      <c r="D28" s="2" t="s">
        <v>434</v>
      </c>
      <c r="E28" s="2" t="s">
        <v>65</v>
      </c>
      <c r="F28" s="5" t="s">
        <v>112</v>
      </c>
      <c r="G28" s="6" t="s">
        <v>108</v>
      </c>
      <c r="H28" s="5" t="s">
        <v>16</v>
      </c>
      <c r="I28" s="5" t="s">
        <v>412</v>
      </c>
      <c r="J28" s="5" t="s">
        <v>410</v>
      </c>
      <c r="K28" s="5" t="s">
        <v>411</v>
      </c>
      <c r="L28" s="5" t="s">
        <v>413</v>
      </c>
      <c r="M28" s="5" t="s">
        <v>31</v>
      </c>
    </row>
    <row r="29" spans="1:13" ht="32" hidden="1">
      <c r="A29" s="3" t="s">
        <v>113</v>
      </c>
      <c r="B29" s="2">
        <v>67177</v>
      </c>
      <c r="C29" s="2" t="s">
        <v>18</v>
      </c>
      <c r="D29" s="2" t="s">
        <v>435</v>
      </c>
      <c r="E29" s="2" t="s">
        <v>114</v>
      </c>
      <c r="F29" s="5" t="s">
        <v>115</v>
      </c>
      <c r="G29" s="6" t="s">
        <v>116</v>
      </c>
      <c r="H29" s="5" t="s">
        <v>14</v>
      </c>
      <c r="I29" s="5" t="s">
        <v>412</v>
      </c>
      <c r="J29" s="5" t="s">
        <v>414</v>
      </c>
      <c r="K29" s="5" t="s">
        <v>413</v>
      </c>
      <c r="L29" s="5" t="s">
        <v>413</v>
      </c>
      <c r="M29" s="5" t="s">
        <v>31</v>
      </c>
    </row>
    <row r="30" spans="1:13" ht="32" hidden="1">
      <c r="A30" s="3" t="s">
        <v>117</v>
      </c>
      <c r="B30" s="2">
        <v>104043</v>
      </c>
      <c r="C30" s="2" t="s">
        <v>11</v>
      </c>
      <c r="D30" s="2" t="s">
        <v>434</v>
      </c>
      <c r="E30" s="2" t="s">
        <v>118</v>
      </c>
      <c r="F30" s="5" t="s">
        <v>119</v>
      </c>
      <c r="G30" s="6" t="s">
        <v>120</v>
      </c>
      <c r="H30" s="5" t="s">
        <v>16</v>
      </c>
      <c r="I30" s="5" t="s">
        <v>412</v>
      </c>
      <c r="J30" s="5" t="s">
        <v>410</v>
      </c>
      <c r="K30" s="5" t="s">
        <v>413</v>
      </c>
      <c r="L30" s="5" t="s">
        <v>413</v>
      </c>
      <c r="M30" s="12" t="s">
        <v>340</v>
      </c>
    </row>
    <row r="31" spans="1:13" ht="32">
      <c r="A31" s="3" t="s">
        <v>121</v>
      </c>
      <c r="B31" s="2">
        <v>50150</v>
      </c>
      <c r="C31" s="2" t="s">
        <v>18</v>
      </c>
      <c r="D31" s="2" t="s">
        <v>434</v>
      </c>
      <c r="E31" s="2" t="s">
        <v>122</v>
      </c>
      <c r="F31" s="12" t="s">
        <v>123</v>
      </c>
      <c r="G31" s="6" t="s">
        <v>120</v>
      </c>
      <c r="H31" s="5" t="s">
        <v>16</v>
      </c>
      <c r="I31" s="5" t="s">
        <v>415</v>
      </c>
      <c r="J31" s="5" t="s">
        <v>416</v>
      </c>
      <c r="K31" s="5" t="s">
        <v>416</v>
      </c>
      <c r="L31" s="5" t="s">
        <v>413</v>
      </c>
      <c r="M31" s="5" t="s">
        <v>31</v>
      </c>
    </row>
    <row r="32" spans="1:13" ht="80" hidden="1">
      <c r="A32" s="3" t="s">
        <v>124</v>
      </c>
      <c r="B32" s="2">
        <v>28724</v>
      </c>
      <c r="C32" s="2" t="s">
        <v>13</v>
      </c>
      <c r="D32" s="2" t="s">
        <v>435</v>
      </c>
      <c r="E32" s="2" t="s">
        <v>125</v>
      </c>
      <c r="F32" s="5" t="s">
        <v>447</v>
      </c>
      <c r="G32" s="6" t="s">
        <v>120</v>
      </c>
      <c r="H32" s="5" t="s">
        <v>16</v>
      </c>
      <c r="I32" s="5" t="s">
        <v>412</v>
      </c>
      <c r="J32" s="5" t="s">
        <v>414</v>
      </c>
      <c r="K32" s="5" t="s">
        <v>413</v>
      </c>
      <c r="L32" s="5" t="s">
        <v>411</v>
      </c>
      <c r="M32" s="12" t="s">
        <v>293</v>
      </c>
    </row>
    <row r="33" spans="1:13" ht="16" hidden="1">
      <c r="A33" s="3" t="s">
        <v>127</v>
      </c>
      <c r="B33" s="2">
        <v>38915</v>
      </c>
      <c r="C33" s="2" t="s">
        <v>13</v>
      </c>
      <c r="D33" s="2" t="s">
        <v>436</v>
      </c>
      <c r="E33" s="2" t="s">
        <v>59</v>
      </c>
      <c r="F33" s="12" t="s">
        <v>128</v>
      </c>
      <c r="G33" s="6" t="s">
        <v>129</v>
      </c>
      <c r="H33" s="5" t="s">
        <v>14</v>
      </c>
      <c r="I33" s="5" t="s">
        <v>412</v>
      </c>
      <c r="J33" s="5" t="s">
        <v>410</v>
      </c>
      <c r="K33" s="5" t="s">
        <v>411</v>
      </c>
      <c r="L33" s="5" t="s">
        <v>413</v>
      </c>
      <c r="M33" s="5" t="s">
        <v>31</v>
      </c>
    </row>
    <row r="34" spans="1:13" ht="32" hidden="1">
      <c r="A34" s="3" t="s">
        <v>130</v>
      </c>
      <c r="B34" s="2">
        <v>45141</v>
      </c>
      <c r="C34" s="2" t="s">
        <v>13</v>
      </c>
      <c r="D34" s="2" t="s">
        <v>436</v>
      </c>
      <c r="E34" s="2" t="s">
        <v>95</v>
      </c>
      <c r="F34" s="5" t="s">
        <v>131</v>
      </c>
      <c r="G34" s="6" t="s">
        <v>129</v>
      </c>
      <c r="H34" s="5" t="s">
        <v>14</v>
      </c>
      <c r="I34" s="5" t="s">
        <v>412</v>
      </c>
      <c r="J34" s="5" t="s">
        <v>410</v>
      </c>
      <c r="K34" s="5" t="s">
        <v>413</v>
      </c>
      <c r="L34" s="5" t="s">
        <v>411</v>
      </c>
      <c r="M34" s="5" t="s">
        <v>31</v>
      </c>
    </row>
    <row r="35" spans="1:13" ht="16" hidden="1">
      <c r="A35" s="3" t="s">
        <v>132</v>
      </c>
      <c r="B35" s="2">
        <v>188985</v>
      </c>
      <c r="C35" s="2" t="s">
        <v>15</v>
      </c>
      <c r="D35" s="2" t="s">
        <v>436</v>
      </c>
      <c r="E35" s="2" t="s">
        <v>133</v>
      </c>
      <c r="F35" s="5" t="s">
        <v>134</v>
      </c>
      <c r="G35" s="6" t="s">
        <v>135</v>
      </c>
      <c r="H35" s="5" t="s">
        <v>16</v>
      </c>
      <c r="I35" s="5" t="s">
        <v>412</v>
      </c>
      <c r="J35" s="5" t="s">
        <v>410</v>
      </c>
      <c r="K35" s="5" t="s">
        <v>411</v>
      </c>
      <c r="L35" s="5" t="s">
        <v>413</v>
      </c>
      <c r="M35" s="5" t="s">
        <v>31</v>
      </c>
    </row>
    <row r="36" spans="1:13" ht="32">
      <c r="A36" s="3" t="s">
        <v>136</v>
      </c>
      <c r="B36" s="2">
        <v>127326</v>
      </c>
      <c r="C36" s="2" t="s">
        <v>15</v>
      </c>
      <c r="D36" s="2" t="s">
        <v>433</v>
      </c>
      <c r="E36" s="2" t="s">
        <v>137</v>
      </c>
      <c r="F36" s="12" t="s">
        <v>138</v>
      </c>
      <c r="G36" s="6" t="s">
        <v>139</v>
      </c>
      <c r="H36" s="5" t="s">
        <v>14</v>
      </c>
      <c r="I36" s="5" t="s">
        <v>417</v>
      </c>
      <c r="J36" s="5" t="s">
        <v>416</v>
      </c>
      <c r="K36" s="5" t="s">
        <v>422</v>
      </c>
      <c r="L36" s="5" t="s">
        <v>413</v>
      </c>
      <c r="M36" s="5" t="s">
        <v>31</v>
      </c>
    </row>
    <row r="37" spans="1:13" ht="32" hidden="1">
      <c r="A37" s="3" t="s">
        <v>140</v>
      </c>
      <c r="B37" s="2">
        <v>269763</v>
      </c>
      <c r="C37" s="2" t="s">
        <v>15</v>
      </c>
      <c r="D37" s="2" t="s">
        <v>433</v>
      </c>
      <c r="E37" s="2" t="s">
        <v>98</v>
      </c>
      <c r="F37" s="5" t="s">
        <v>141</v>
      </c>
      <c r="G37" s="6" t="s">
        <v>139</v>
      </c>
      <c r="H37" s="5" t="s">
        <v>14</v>
      </c>
      <c r="I37" s="5" t="s">
        <v>412</v>
      </c>
      <c r="J37" s="5" t="s">
        <v>410</v>
      </c>
      <c r="K37" s="5" t="s">
        <v>411</v>
      </c>
      <c r="L37" s="5" t="s">
        <v>413</v>
      </c>
      <c r="M37" s="5" t="s">
        <v>343</v>
      </c>
    </row>
    <row r="38" spans="1:13" ht="32">
      <c r="A38" s="3" t="s">
        <v>142</v>
      </c>
      <c r="B38" s="2">
        <v>34567</v>
      </c>
      <c r="C38" s="2" t="s">
        <v>13</v>
      </c>
      <c r="D38" s="2" t="s">
        <v>433</v>
      </c>
      <c r="E38" s="2" t="s">
        <v>143</v>
      </c>
      <c r="F38" s="5" t="s">
        <v>144</v>
      </c>
      <c r="G38" s="6" t="s">
        <v>145</v>
      </c>
      <c r="H38" s="5" t="s">
        <v>14</v>
      </c>
      <c r="I38" s="5" t="s">
        <v>417</v>
      </c>
      <c r="J38" s="5" t="s">
        <v>416</v>
      </c>
      <c r="K38" s="5" t="s">
        <v>416</v>
      </c>
      <c r="L38" s="5" t="s">
        <v>413</v>
      </c>
      <c r="M38" s="5" t="s">
        <v>31</v>
      </c>
    </row>
    <row r="39" spans="1:13" ht="48" hidden="1">
      <c r="A39" s="3" t="s">
        <v>146</v>
      </c>
      <c r="B39" s="2">
        <v>68770</v>
      </c>
      <c r="C39" s="2" t="s">
        <v>18</v>
      </c>
      <c r="D39" s="2" t="s">
        <v>436</v>
      </c>
      <c r="E39" s="2" t="s">
        <v>72</v>
      </c>
      <c r="F39" s="9" t="s">
        <v>345</v>
      </c>
      <c r="G39" s="6" t="s">
        <v>147</v>
      </c>
      <c r="H39" s="5" t="s">
        <v>16</v>
      </c>
      <c r="I39" s="5" t="s">
        <v>423</v>
      </c>
      <c r="J39" s="5" t="s">
        <v>410</v>
      </c>
      <c r="K39" s="5" t="s">
        <v>411</v>
      </c>
      <c r="L39" s="5" t="s">
        <v>411</v>
      </c>
      <c r="M39" s="5" t="s">
        <v>31</v>
      </c>
    </row>
    <row r="40" spans="1:13" ht="32" hidden="1">
      <c r="A40" s="3" t="s">
        <v>148</v>
      </c>
      <c r="B40" s="2">
        <v>45701</v>
      </c>
      <c r="C40" s="2" t="s">
        <v>13</v>
      </c>
      <c r="D40" s="2" t="s">
        <v>434</v>
      </c>
      <c r="E40" s="2" t="s">
        <v>149</v>
      </c>
      <c r="F40" s="5" t="s">
        <v>150</v>
      </c>
      <c r="G40" s="6" t="s">
        <v>151</v>
      </c>
      <c r="H40" s="5" t="s">
        <v>14</v>
      </c>
      <c r="I40" s="5" t="s">
        <v>425</v>
      </c>
      <c r="J40" s="5" t="s">
        <v>410</v>
      </c>
      <c r="K40" s="5" t="s">
        <v>413</v>
      </c>
      <c r="L40" s="5" t="s">
        <v>411</v>
      </c>
      <c r="M40" s="6" t="s">
        <v>31</v>
      </c>
    </row>
    <row r="41" spans="1:13" ht="32" hidden="1">
      <c r="A41" s="3" t="s">
        <v>152</v>
      </c>
      <c r="B41" s="2">
        <v>43343</v>
      </c>
      <c r="C41" s="2" t="s">
        <v>13</v>
      </c>
      <c r="D41" s="2" t="s">
        <v>433</v>
      </c>
      <c r="E41" s="2" t="s">
        <v>78</v>
      </c>
      <c r="F41" s="5" t="s">
        <v>153</v>
      </c>
      <c r="G41" s="6" t="s">
        <v>151</v>
      </c>
      <c r="H41" s="5" t="s">
        <v>14</v>
      </c>
      <c r="I41" s="5" t="s">
        <v>412</v>
      </c>
      <c r="J41" s="5" t="s">
        <v>410</v>
      </c>
      <c r="K41" s="5" t="s">
        <v>413</v>
      </c>
      <c r="L41" s="5" t="s">
        <v>413</v>
      </c>
      <c r="M41" s="13" t="s">
        <v>348</v>
      </c>
    </row>
    <row r="42" spans="1:13" ht="32" hidden="1">
      <c r="A42" s="3" t="s">
        <v>154</v>
      </c>
      <c r="B42" s="2">
        <v>45439</v>
      </c>
      <c r="C42" s="2" t="s">
        <v>13</v>
      </c>
      <c r="D42" s="2" t="s">
        <v>433</v>
      </c>
      <c r="E42" s="2" t="s">
        <v>155</v>
      </c>
      <c r="F42" s="5" t="s">
        <v>156</v>
      </c>
      <c r="G42" s="6" t="s">
        <v>151</v>
      </c>
      <c r="H42" s="5" t="s">
        <v>14</v>
      </c>
      <c r="I42" s="5" t="s">
        <v>412</v>
      </c>
      <c r="J42" s="5" t="s">
        <v>414</v>
      </c>
      <c r="K42" s="5" t="s">
        <v>413</v>
      </c>
      <c r="L42" s="5" t="s">
        <v>413</v>
      </c>
      <c r="M42" s="13" t="s">
        <v>349</v>
      </c>
    </row>
    <row r="43" spans="1:13" ht="32" hidden="1">
      <c r="A43" s="3" t="s">
        <v>157</v>
      </c>
      <c r="B43" s="2">
        <v>56950</v>
      </c>
      <c r="C43" s="2" t="s">
        <v>18</v>
      </c>
      <c r="D43" s="2" t="s">
        <v>434</v>
      </c>
      <c r="E43" s="2" t="s">
        <v>149</v>
      </c>
      <c r="F43" s="5" t="s">
        <v>158</v>
      </c>
      <c r="G43" s="6" t="s">
        <v>159</v>
      </c>
      <c r="H43" s="5" t="s">
        <v>16</v>
      </c>
      <c r="I43" s="5" t="s">
        <v>412</v>
      </c>
      <c r="J43" s="5" t="s">
        <v>410</v>
      </c>
      <c r="K43" s="5" t="s">
        <v>413</v>
      </c>
      <c r="L43" s="5" t="s">
        <v>413</v>
      </c>
      <c r="M43" s="13" t="s">
        <v>351</v>
      </c>
    </row>
    <row r="44" spans="1:13" ht="16" hidden="1">
      <c r="A44" s="3" t="s">
        <v>160</v>
      </c>
      <c r="B44" s="2">
        <v>10562</v>
      </c>
      <c r="C44" s="2" t="s">
        <v>13</v>
      </c>
      <c r="D44" s="2" t="s">
        <v>433</v>
      </c>
      <c r="E44" s="2" t="s">
        <v>161</v>
      </c>
      <c r="F44" s="5" t="s">
        <v>162</v>
      </c>
      <c r="G44" s="6" t="s">
        <v>159</v>
      </c>
      <c r="H44" s="5" t="s">
        <v>16</v>
      </c>
      <c r="I44" s="5" t="s">
        <v>412</v>
      </c>
      <c r="J44" s="5" t="s">
        <v>410</v>
      </c>
      <c r="K44" s="5" t="s">
        <v>413</v>
      </c>
      <c r="L44" s="5" t="s">
        <v>413</v>
      </c>
      <c r="M44" s="13" t="s">
        <v>352</v>
      </c>
    </row>
    <row r="45" spans="1:13" ht="16" hidden="1">
      <c r="A45" s="3" t="s">
        <v>163</v>
      </c>
      <c r="B45" s="2">
        <v>10455</v>
      </c>
      <c r="C45" s="2" t="s">
        <v>13</v>
      </c>
      <c r="D45" s="2" t="s">
        <v>433</v>
      </c>
      <c r="E45" s="2" t="s">
        <v>161</v>
      </c>
      <c r="F45" s="5" t="s">
        <v>164</v>
      </c>
      <c r="G45" s="6" t="s">
        <v>159</v>
      </c>
      <c r="H45" s="5" t="s">
        <v>16</v>
      </c>
      <c r="I45" s="5" t="s">
        <v>412</v>
      </c>
      <c r="J45" s="5" t="s">
        <v>410</v>
      </c>
      <c r="K45" s="5" t="s">
        <v>411</v>
      </c>
      <c r="L45" s="5" t="s">
        <v>413</v>
      </c>
      <c r="M45" s="6" t="s">
        <v>31</v>
      </c>
    </row>
    <row r="46" spans="1:13" ht="32" hidden="1">
      <c r="A46" s="3" t="s">
        <v>165</v>
      </c>
      <c r="B46" s="2">
        <v>25038</v>
      </c>
      <c r="C46" s="2" t="s">
        <v>13</v>
      </c>
      <c r="D46" s="2" t="s">
        <v>435</v>
      </c>
      <c r="E46" s="2" t="s">
        <v>166</v>
      </c>
      <c r="F46" s="5" t="s">
        <v>167</v>
      </c>
      <c r="G46" s="6" t="s">
        <v>168</v>
      </c>
      <c r="H46" s="5" t="s">
        <v>14</v>
      </c>
      <c r="I46" s="5" t="s">
        <v>412</v>
      </c>
      <c r="J46" s="5" t="s">
        <v>410</v>
      </c>
      <c r="K46" s="5" t="s">
        <v>413</v>
      </c>
      <c r="L46" s="5" t="s">
        <v>413</v>
      </c>
      <c r="M46" s="6" t="s">
        <v>354</v>
      </c>
    </row>
    <row r="47" spans="1:13" ht="64" hidden="1">
      <c r="A47" s="3" t="s">
        <v>169</v>
      </c>
      <c r="B47" s="2">
        <v>76669</v>
      </c>
      <c r="C47" s="2" t="s">
        <v>18</v>
      </c>
      <c r="D47" s="2" t="s">
        <v>435</v>
      </c>
      <c r="E47" s="2" t="s">
        <v>125</v>
      </c>
      <c r="F47" s="5" t="s">
        <v>170</v>
      </c>
      <c r="G47" s="6" t="s">
        <v>168</v>
      </c>
      <c r="H47" s="5" t="s">
        <v>14</v>
      </c>
      <c r="I47" s="5" t="s">
        <v>423</v>
      </c>
      <c r="J47" s="5" t="s">
        <v>414</v>
      </c>
      <c r="K47" s="5" t="s">
        <v>413</v>
      </c>
      <c r="L47" s="5" t="s">
        <v>413</v>
      </c>
      <c r="M47" s="6" t="s">
        <v>355</v>
      </c>
    </row>
    <row r="48" spans="1:13" ht="32" hidden="1">
      <c r="A48" s="3" t="s">
        <v>171</v>
      </c>
      <c r="B48" s="2">
        <v>73698</v>
      </c>
      <c r="C48" s="2" t="s">
        <v>18</v>
      </c>
      <c r="D48" s="2" t="s">
        <v>434</v>
      </c>
      <c r="E48" s="2" t="s">
        <v>37</v>
      </c>
      <c r="F48" s="5" t="s">
        <v>172</v>
      </c>
      <c r="G48" s="6" t="s">
        <v>173</v>
      </c>
      <c r="H48" s="5" t="s">
        <v>14</v>
      </c>
      <c r="I48" s="5" t="s">
        <v>412</v>
      </c>
      <c r="J48" s="5" t="s">
        <v>414</v>
      </c>
      <c r="K48" s="5" t="s">
        <v>411</v>
      </c>
      <c r="L48" s="5" t="s">
        <v>411</v>
      </c>
      <c r="M48" s="6" t="s">
        <v>358</v>
      </c>
    </row>
    <row r="49" spans="1:13" ht="16" hidden="1">
      <c r="A49" s="3" t="s">
        <v>174</v>
      </c>
      <c r="B49" s="2">
        <v>57948</v>
      </c>
      <c r="C49" s="2" t="s">
        <v>18</v>
      </c>
      <c r="D49" s="2" t="s">
        <v>434</v>
      </c>
      <c r="E49" s="2" t="s">
        <v>175</v>
      </c>
      <c r="F49" s="5" t="s">
        <v>176</v>
      </c>
      <c r="G49" s="6" t="s">
        <v>173</v>
      </c>
      <c r="H49" s="5" t="s">
        <v>14</v>
      </c>
      <c r="I49" s="5" t="s">
        <v>412</v>
      </c>
      <c r="J49" s="5" t="s">
        <v>410</v>
      </c>
      <c r="K49" s="5" t="s">
        <v>411</v>
      </c>
      <c r="L49" s="5" t="s">
        <v>413</v>
      </c>
      <c r="M49" s="6" t="s">
        <v>31</v>
      </c>
    </row>
    <row r="50" spans="1:13" ht="32" hidden="1">
      <c r="A50" s="3" t="s">
        <v>177</v>
      </c>
      <c r="B50" s="2">
        <v>70236</v>
      </c>
      <c r="C50" s="2" t="s">
        <v>18</v>
      </c>
      <c r="D50" s="2" t="s">
        <v>433</v>
      </c>
      <c r="E50" s="2" t="s">
        <v>98</v>
      </c>
      <c r="F50" s="5" t="s">
        <v>178</v>
      </c>
      <c r="G50" s="6" t="s">
        <v>179</v>
      </c>
      <c r="H50" s="5" t="s">
        <v>14</v>
      </c>
      <c r="I50" s="5" t="s">
        <v>412</v>
      </c>
      <c r="J50" s="5" t="s">
        <v>410</v>
      </c>
      <c r="K50" s="5" t="s">
        <v>411</v>
      </c>
      <c r="L50" s="5" t="s">
        <v>413</v>
      </c>
      <c r="M50" s="6" t="s">
        <v>31</v>
      </c>
    </row>
    <row r="51" spans="1:13" ht="16" hidden="1">
      <c r="A51" s="3" t="s">
        <v>180</v>
      </c>
      <c r="B51" s="2">
        <v>123735</v>
      </c>
      <c r="C51" s="2" t="s">
        <v>15</v>
      </c>
      <c r="D51" s="2" t="s">
        <v>433</v>
      </c>
      <c r="E51" s="2" t="s">
        <v>161</v>
      </c>
      <c r="F51" s="5" t="s">
        <v>181</v>
      </c>
      <c r="G51" s="6" t="s">
        <v>179</v>
      </c>
      <c r="H51" s="5" t="s">
        <v>14</v>
      </c>
      <c r="I51" s="5" t="s">
        <v>412</v>
      </c>
      <c r="J51" s="5" t="s">
        <v>414</v>
      </c>
      <c r="K51" s="5" t="s">
        <v>413</v>
      </c>
      <c r="L51" s="5" t="s">
        <v>413</v>
      </c>
      <c r="M51" s="13" t="s">
        <v>360</v>
      </c>
    </row>
    <row r="52" spans="1:13" ht="16" hidden="1">
      <c r="A52" s="3" t="s">
        <v>182</v>
      </c>
      <c r="B52" s="2">
        <v>101840</v>
      </c>
      <c r="C52" s="2" t="s">
        <v>15</v>
      </c>
      <c r="D52" s="2" t="s">
        <v>434</v>
      </c>
      <c r="E52" s="2" t="s">
        <v>149</v>
      </c>
      <c r="F52" s="12" t="s">
        <v>183</v>
      </c>
      <c r="G52" s="6" t="s">
        <v>179</v>
      </c>
      <c r="H52" s="5" t="s">
        <v>14</v>
      </c>
      <c r="I52" s="5" t="s">
        <v>426</v>
      </c>
      <c r="J52" s="5" t="s">
        <v>416</v>
      </c>
      <c r="K52" s="5" t="s">
        <v>416</v>
      </c>
      <c r="L52" s="5" t="s">
        <v>413</v>
      </c>
      <c r="M52" s="6" t="s">
        <v>31</v>
      </c>
    </row>
    <row r="53" spans="1:13" ht="16" hidden="1">
      <c r="A53" s="3" t="s">
        <v>184</v>
      </c>
      <c r="B53" s="2">
        <v>111187</v>
      </c>
      <c r="C53" s="2" t="s">
        <v>15</v>
      </c>
      <c r="D53" s="2" t="s">
        <v>434</v>
      </c>
      <c r="E53" s="2" t="s">
        <v>185</v>
      </c>
      <c r="F53" s="5" t="s">
        <v>186</v>
      </c>
      <c r="G53" s="6" t="s">
        <v>187</v>
      </c>
      <c r="H53" s="5" t="s">
        <v>14</v>
      </c>
      <c r="I53" s="5" t="s">
        <v>412</v>
      </c>
      <c r="J53" s="5" t="s">
        <v>410</v>
      </c>
      <c r="K53" s="5" t="s">
        <v>411</v>
      </c>
      <c r="L53" s="5" t="s">
        <v>413</v>
      </c>
      <c r="M53" s="6" t="s">
        <v>31</v>
      </c>
    </row>
    <row r="54" spans="1:13" ht="16" hidden="1">
      <c r="A54" s="3" t="s">
        <v>188</v>
      </c>
      <c r="B54" s="2">
        <v>77338</v>
      </c>
      <c r="C54" s="2" t="s">
        <v>18</v>
      </c>
      <c r="D54" s="2" t="s">
        <v>434</v>
      </c>
      <c r="E54" s="2" t="s">
        <v>37</v>
      </c>
      <c r="F54" s="5" t="s">
        <v>189</v>
      </c>
      <c r="G54" s="6" t="s">
        <v>187</v>
      </c>
      <c r="H54" s="5" t="s">
        <v>14</v>
      </c>
      <c r="I54" s="5" t="s">
        <v>420</v>
      </c>
      <c r="J54" s="5" t="s">
        <v>416</v>
      </c>
      <c r="K54" s="5" t="s">
        <v>416</v>
      </c>
      <c r="L54" s="5" t="s">
        <v>413</v>
      </c>
      <c r="M54" s="6" t="s">
        <v>31</v>
      </c>
    </row>
    <row r="55" spans="1:13" ht="16" hidden="1">
      <c r="A55" s="3" t="s">
        <v>190</v>
      </c>
      <c r="B55" s="2">
        <v>78132</v>
      </c>
      <c r="C55" s="2" t="s">
        <v>18</v>
      </c>
      <c r="D55" s="2" t="s">
        <v>434</v>
      </c>
      <c r="E55" s="2" t="s">
        <v>149</v>
      </c>
      <c r="F55" s="5" t="s">
        <v>191</v>
      </c>
      <c r="G55" s="6" t="s">
        <v>192</v>
      </c>
      <c r="H55" s="5" t="s">
        <v>14</v>
      </c>
      <c r="I55" s="5" t="s">
        <v>412</v>
      </c>
      <c r="J55" s="5" t="s">
        <v>410</v>
      </c>
      <c r="K55" s="5" t="s">
        <v>411</v>
      </c>
      <c r="L55" s="5" t="s">
        <v>413</v>
      </c>
      <c r="M55" s="6" t="s">
        <v>363</v>
      </c>
    </row>
    <row r="56" spans="1:13" ht="32" hidden="1">
      <c r="A56" s="3" t="s">
        <v>193</v>
      </c>
      <c r="B56" s="2">
        <v>60935</v>
      </c>
      <c r="C56" s="2" t="s">
        <v>18</v>
      </c>
      <c r="D56" s="2" t="s">
        <v>434</v>
      </c>
      <c r="E56" s="2" t="s">
        <v>37</v>
      </c>
      <c r="F56" s="5" t="s">
        <v>194</v>
      </c>
      <c r="G56" s="6" t="s">
        <v>192</v>
      </c>
      <c r="H56" s="5" t="s">
        <v>14</v>
      </c>
      <c r="I56" s="5" t="s">
        <v>412</v>
      </c>
      <c r="J56" s="5" t="s">
        <v>410</v>
      </c>
      <c r="K56" s="5" t="s">
        <v>413</v>
      </c>
      <c r="L56" s="5" t="s">
        <v>413</v>
      </c>
      <c r="M56" s="13" t="s">
        <v>365</v>
      </c>
    </row>
    <row r="57" spans="1:13" ht="32" hidden="1">
      <c r="A57" s="3" t="s">
        <v>195</v>
      </c>
      <c r="B57" s="2">
        <v>54730</v>
      </c>
      <c r="C57" s="2" t="s">
        <v>18</v>
      </c>
      <c r="D57" s="2" t="s">
        <v>435</v>
      </c>
      <c r="E57" s="2" t="s">
        <v>196</v>
      </c>
      <c r="F57" s="5" t="s">
        <v>197</v>
      </c>
      <c r="G57" s="6" t="s">
        <v>198</v>
      </c>
      <c r="H57" s="5" t="s">
        <v>16</v>
      </c>
      <c r="I57" s="5" t="s">
        <v>426</v>
      </c>
      <c r="J57" s="5" t="s">
        <v>416</v>
      </c>
      <c r="K57" s="5" t="s">
        <v>416</v>
      </c>
      <c r="L57" s="5" t="s">
        <v>413</v>
      </c>
      <c r="M57" s="6" t="s">
        <v>31</v>
      </c>
    </row>
    <row r="58" spans="1:13" ht="32">
      <c r="A58" s="3" t="s">
        <v>199</v>
      </c>
      <c r="B58" s="2">
        <v>115269</v>
      </c>
      <c r="C58" s="2" t="s">
        <v>15</v>
      </c>
      <c r="D58" s="2" t="s">
        <v>434</v>
      </c>
      <c r="E58" s="2" t="s">
        <v>185</v>
      </c>
      <c r="F58" s="12" t="s">
        <v>200</v>
      </c>
      <c r="G58" s="6" t="s">
        <v>201</v>
      </c>
      <c r="H58" s="5" t="s">
        <v>14</v>
      </c>
      <c r="I58" s="5" t="s">
        <v>415</v>
      </c>
      <c r="J58" s="5" t="s">
        <v>416</v>
      </c>
      <c r="K58" s="5" t="s">
        <v>416</v>
      </c>
      <c r="L58" s="5" t="s">
        <v>413</v>
      </c>
      <c r="M58" s="6" t="s">
        <v>31</v>
      </c>
    </row>
    <row r="59" spans="1:13" ht="32" hidden="1">
      <c r="A59" s="3" t="s">
        <v>202</v>
      </c>
      <c r="B59" s="2">
        <v>53382</v>
      </c>
      <c r="C59" s="2" t="s">
        <v>18</v>
      </c>
      <c r="D59" s="2" t="s">
        <v>434</v>
      </c>
      <c r="E59" s="2" t="s">
        <v>86</v>
      </c>
      <c r="F59" s="5" t="s">
        <v>203</v>
      </c>
      <c r="G59" s="6" t="s">
        <v>201</v>
      </c>
      <c r="H59" s="5" t="s">
        <v>14</v>
      </c>
      <c r="I59" s="5" t="s">
        <v>412</v>
      </c>
      <c r="J59" s="5" t="s">
        <v>410</v>
      </c>
      <c r="K59" s="5" t="s">
        <v>413</v>
      </c>
      <c r="L59" s="5" t="s">
        <v>413</v>
      </c>
      <c r="M59" s="6" t="s">
        <v>31</v>
      </c>
    </row>
    <row r="60" spans="1:13" ht="32" hidden="1">
      <c r="A60" s="3" t="s">
        <v>204</v>
      </c>
      <c r="B60" s="2">
        <v>50561</v>
      </c>
      <c r="C60" s="2" t="s">
        <v>18</v>
      </c>
      <c r="D60" s="2" t="s">
        <v>434</v>
      </c>
      <c r="E60" s="2" t="s">
        <v>205</v>
      </c>
      <c r="F60" s="5" t="s">
        <v>206</v>
      </c>
      <c r="G60" s="6" t="s">
        <v>201</v>
      </c>
      <c r="H60" s="5" t="s">
        <v>14</v>
      </c>
      <c r="I60" s="5" t="s">
        <v>412</v>
      </c>
      <c r="J60" s="5" t="s">
        <v>410</v>
      </c>
      <c r="K60" s="5" t="s">
        <v>413</v>
      </c>
      <c r="L60" s="5" t="s">
        <v>413</v>
      </c>
      <c r="M60" s="13" t="s">
        <v>370</v>
      </c>
    </row>
    <row r="61" spans="1:13" ht="32" hidden="1">
      <c r="A61" s="3" t="s">
        <v>207</v>
      </c>
      <c r="B61" s="2">
        <v>61779</v>
      </c>
      <c r="C61" s="2" t="s">
        <v>18</v>
      </c>
      <c r="D61" s="2" t="s">
        <v>436</v>
      </c>
      <c r="E61" s="2" t="s">
        <v>72</v>
      </c>
      <c r="F61" s="5" t="s">
        <v>208</v>
      </c>
      <c r="G61" s="6" t="s">
        <v>209</v>
      </c>
      <c r="H61" s="5" t="s">
        <v>14</v>
      </c>
      <c r="I61" s="5" t="s">
        <v>412</v>
      </c>
      <c r="J61" s="5" t="s">
        <v>410</v>
      </c>
      <c r="K61" s="5" t="s">
        <v>413</v>
      </c>
      <c r="L61" s="5" t="s">
        <v>413</v>
      </c>
      <c r="M61" s="13" t="s">
        <v>372</v>
      </c>
    </row>
    <row r="62" spans="1:13" ht="64" hidden="1">
      <c r="A62" s="3" t="s">
        <v>210</v>
      </c>
      <c r="B62" s="2">
        <v>173240</v>
      </c>
      <c r="C62" s="2" t="s">
        <v>15</v>
      </c>
      <c r="D62" s="2" t="s">
        <v>433</v>
      </c>
      <c r="E62" s="2" t="s">
        <v>137</v>
      </c>
      <c r="F62" s="5" t="s">
        <v>211</v>
      </c>
      <c r="G62" s="6" t="s">
        <v>209</v>
      </c>
      <c r="H62" s="5" t="s">
        <v>14</v>
      </c>
      <c r="I62" s="5" t="s">
        <v>423</v>
      </c>
      <c r="J62" s="5" t="s">
        <v>410</v>
      </c>
      <c r="K62" s="5" t="s">
        <v>411</v>
      </c>
      <c r="L62" s="5" t="s">
        <v>413</v>
      </c>
      <c r="M62" s="6" t="s">
        <v>31</v>
      </c>
    </row>
    <row r="63" spans="1:13" ht="32" hidden="1">
      <c r="A63" s="3" t="s">
        <v>212</v>
      </c>
      <c r="B63" s="2">
        <v>85847</v>
      </c>
      <c r="C63" s="2" t="s">
        <v>18</v>
      </c>
      <c r="D63" s="2" t="s">
        <v>434</v>
      </c>
      <c r="E63" s="2" t="s">
        <v>118</v>
      </c>
      <c r="F63" s="5" t="s">
        <v>213</v>
      </c>
      <c r="G63" s="6" t="s">
        <v>214</v>
      </c>
      <c r="H63" s="5" t="s">
        <v>16</v>
      </c>
      <c r="I63" s="5" t="s">
        <v>412</v>
      </c>
      <c r="J63" s="5" t="s">
        <v>410</v>
      </c>
      <c r="K63" s="5" t="s">
        <v>411</v>
      </c>
      <c r="L63" s="5" t="s">
        <v>413</v>
      </c>
      <c r="M63" s="6" t="s">
        <v>375</v>
      </c>
    </row>
    <row r="64" spans="1:13" ht="32" hidden="1">
      <c r="A64" s="3" t="s">
        <v>215</v>
      </c>
      <c r="B64" s="2">
        <v>38584</v>
      </c>
      <c r="C64" s="2" t="s">
        <v>13</v>
      </c>
      <c r="D64" s="2" t="s">
        <v>434</v>
      </c>
      <c r="E64" s="2" t="s">
        <v>216</v>
      </c>
      <c r="F64" s="5" t="s">
        <v>217</v>
      </c>
      <c r="G64" s="6" t="s">
        <v>214</v>
      </c>
      <c r="H64" s="5" t="s">
        <v>16</v>
      </c>
      <c r="I64" s="5" t="s">
        <v>412</v>
      </c>
      <c r="J64" s="5" t="s">
        <v>410</v>
      </c>
      <c r="K64" s="5" t="s">
        <v>411</v>
      </c>
      <c r="L64" s="5" t="s">
        <v>413</v>
      </c>
      <c r="M64" s="6" t="s">
        <v>305</v>
      </c>
    </row>
    <row r="65" spans="1:13" ht="96" hidden="1">
      <c r="A65" s="3" t="s">
        <v>218</v>
      </c>
      <c r="B65" s="2">
        <v>56517</v>
      </c>
      <c r="C65" s="2" t="s">
        <v>18</v>
      </c>
      <c r="D65" s="2" t="s">
        <v>433</v>
      </c>
      <c r="E65" s="2" t="s">
        <v>137</v>
      </c>
      <c r="F65" s="5" t="s">
        <v>448</v>
      </c>
      <c r="G65" s="6" t="s">
        <v>220</v>
      </c>
      <c r="H65" s="5" t="s">
        <v>16</v>
      </c>
      <c r="I65" s="5" t="s">
        <v>412</v>
      </c>
      <c r="J65" s="5" t="s">
        <v>414</v>
      </c>
      <c r="K65" s="5" t="s">
        <v>413</v>
      </c>
      <c r="L65" s="5" t="s">
        <v>411</v>
      </c>
      <c r="M65" s="6" t="s">
        <v>378</v>
      </c>
    </row>
    <row r="66" spans="1:13" ht="32" hidden="1">
      <c r="A66" s="3" t="s">
        <v>221</v>
      </c>
      <c r="B66" s="2">
        <v>53880</v>
      </c>
      <c r="C66" s="2" t="s">
        <v>18</v>
      </c>
      <c r="D66" s="2" t="s">
        <v>433</v>
      </c>
      <c r="E66" s="2" t="s">
        <v>222</v>
      </c>
      <c r="F66" s="5" t="s">
        <v>223</v>
      </c>
      <c r="G66" s="6" t="s">
        <v>220</v>
      </c>
      <c r="H66" s="5" t="s">
        <v>16</v>
      </c>
      <c r="I66" s="5" t="s">
        <v>423</v>
      </c>
      <c r="J66" s="5" t="s">
        <v>414</v>
      </c>
      <c r="K66" s="5" t="s">
        <v>413</v>
      </c>
      <c r="L66" s="5" t="s">
        <v>413</v>
      </c>
      <c r="M66" s="6" t="s">
        <v>380</v>
      </c>
    </row>
    <row r="67" spans="1:13" ht="48" hidden="1">
      <c r="A67" s="3" t="s">
        <v>224</v>
      </c>
      <c r="B67" s="2">
        <v>36880</v>
      </c>
      <c r="C67" s="2" t="s">
        <v>13</v>
      </c>
      <c r="D67" s="2" t="s">
        <v>436</v>
      </c>
      <c r="E67" s="2" t="s">
        <v>19</v>
      </c>
      <c r="F67" s="5" t="s">
        <v>225</v>
      </c>
      <c r="G67" s="6" t="s">
        <v>226</v>
      </c>
      <c r="H67" s="5" t="s">
        <v>16</v>
      </c>
      <c r="I67" s="5" t="s">
        <v>412</v>
      </c>
      <c r="J67" s="5" t="s">
        <v>410</v>
      </c>
      <c r="K67" s="5" t="s">
        <v>411</v>
      </c>
      <c r="L67" s="5" t="s">
        <v>413</v>
      </c>
      <c r="M67" s="6" t="s">
        <v>382</v>
      </c>
    </row>
    <row r="68" spans="1:13" ht="32">
      <c r="A68" s="3" t="s">
        <v>227</v>
      </c>
      <c r="B68" s="2">
        <v>181506</v>
      </c>
      <c r="C68" s="2" t="s">
        <v>15</v>
      </c>
      <c r="D68" s="2" t="s">
        <v>435</v>
      </c>
      <c r="E68" s="2" t="s">
        <v>228</v>
      </c>
      <c r="F68" s="5" t="s">
        <v>229</v>
      </c>
      <c r="G68" s="6" t="s">
        <v>230</v>
      </c>
      <c r="H68" s="5" t="s">
        <v>14</v>
      </c>
      <c r="I68" s="5" t="s">
        <v>409</v>
      </c>
      <c r="J68" s="5" t="s">
        <v>410</v>
      </c>
      <c r="K68" s="5" t="s">
        <v>411</v>
      </c>
      <c r="L68" s="5" t="s">
        <v>413</v>
      </c>
      <c r="M68" s="6" t="s">
        <v>31</v>
      </c>
    </row>
    <row r="69" spans="1:13" ht="16" hidden="1">
      <c r="A69" s="3" t="s">
        <v>231</v>
      </c>
      <c r="B69" s="2">
        <v>101840</v>
      </c>
      <c r="C69" s="2" t="s">
        <v>15</v>
      </c>
      <c r="D69" s="2" t="s">
        <v>433</v>
      </c>
      <c r="E69" s="2" t="s">
        <v>232</v>
      </c>
      <c r="F69" s="5" t="s">
        <v>233</v>
      </c>
      <c r="G69" s="6" t="s">
        <v>234</v>
      </c>
      <c r="H69" s="5" t="s">
        <v>16</v>
      </c>
      <c r="I69" s="5" t="s">
        <v>412</v>
      </c>
      <c r="J69" s="5" t="s">
        <v>410</v>
      </c>
      <c r="K69" s="5" t="s">
        <v>411</v>
      </c>
      <c r="L69" s="5" t="s">
        <v>413</v>
      </c>
      <c r="M69" s="6" t="s">
        <v>31</v>
      </c>
    </row>
    <row r="70" spans="1:13" ht="32" hidden="1">
      <c r="A70" s="3" t="s">
        <v>235</v>
      </c>
      <c r="B70" s="2">
        <v>88165</v>
      </c>
      <c r="C70" s="2" t="s">
        <v>18</v>
      </c>
      <c r="D70" s="2" t="s">
        <v>433</v>
      </c>
      <c r="E70" s="2" t="s">
        <v>137</v>
      </c>
      <c r="F70" s="5" t="s">
        <v>236</v>
      </c>
      <c r="G70" s="6" t="s">
        <v>234</v>
      </c>
      <c r="H70" s="5" t="s">
        <v>16</v>
      </c>
      <c r="I70" s="5" t="s">
        <v>418</v>
      </c>
      <c r="J70" s="5" t="s">
        <v>416</v>
      </c>
      <c r="K70" s="5" t="s">
        <v>416</v>
      </c>
      <c r="L70" s="5" t="s">
        <v>413</v>
      </c>
      <c r="M70" s="6" t="s">
        <v>31</v>
      </c>
    </row>
    <row r="71" spans="1:13" ht="64" hidden="1">
      <c r="A71" s="3" t="s">
        <v>237</v>
      </c>
      <c r="B71" s="2">
        <v>89027</v>
      </c>
      <c r="C71" s="2" t="s">
        <v>18</v>
      </c>
      <c r="D71" s="2" t="s">
        <v>436</v>
      </c>
      <c r="E71" s="2" t="s">
        <v>238</v>
      </c>
      <c r="F71" s="12" t="s">
        <v>239</v>
      </c>
      <c r="G71" s="6" t="s">
        <v>234</v>
      </c>
      <c r="H71" s="5" t="s">
        <v>16</v>
      </c>
      <c r="I71" s="5" t="s">
        <v>427</v>
      </c>
      <c r="J71" s="5" t="s">
        <v>410</v>
      </c>
      <c r="K71" s="5" t="s">
        <v>413</v>
      </c>
      <c r="L71" s="5" t="s">
        <v>413</v>
      </c>
      <c r="M71" s="13" t="s">
        <v>387</v>
      </c>
    </row>
    <row r="72" spans="1:13" ht="16" hidden="1">
      <c r="A72" s="3" t="s">
        <v>240</v>
      </c>
      <c r="B72" s="2">
        <v>15058</v>
      </c>
      <c r="C72" s="2" t="s">
        <v>13</v>
      </c>
      <c r="D72" s="2" t="s">
        <v>436</v>
      </c>
      <c r="E72" s="2" t="s">
        <v>75</v>
      </c>
      <c r="F72" s="5" t="s">
        <v>241</v>
      </c>
      <c r="G72" s="6" t="s">
        <v>242</v>
      </c>
      <c r="H72" s="5" t="s">
        <v>16</v>
      </c>
      <c r="I72" s="5" t="s">
        <v>412</v>
      </c>
      <c r="J72" s="5" t="s">
        <v>410</v>
      </c>
      <c r="K72" s="5" t="s">
        <v>411</v>
      </c>
      <c r="L72" s="5" t="s">
        <v>413</v>
      </c>
      <c r="M72" s="6" t="s">
        <v>31</v>
      </c>
    </row>
    <row r="73" spans="1:13" ht="16" hidden="1">
      <c r="A73" s="3" t="s">
        <v>243</v>
      </c>
      <c r="B73" s="2">
        <v>65549</v>
      </c>
      <c r="C73" s="2" t="s">
        <v>18</v>
      </c>
      <c r="D73" s="2" t="s">
        <v>436</v>
      </c>
      <c r="E73" s="2" t="s">
        <v>244</v>
      </c>
      <c r="F73" s="5" t="s">
        <v>245</v>
      </c>
      <c r="G73" s="6" t="s">
        <v>246</v>
      </c>
      <c r="H73" s="5" t="s">
        <v>16</v>
      </c>
      <c r="I73" s="5" t="s">
        <v>412</v>
      </c>
      <c r="J73" s="5" t="s">
        <v>410</v>
      </c>
      <c r="K73" s="5" t="s">
        <v>411</v>
      </c>
      <c r="L73" s="5" t="s">
        <v>413</v>
      </c>
      <c r="M73" s="6" t="s">
        <v>31</v>
      </c>
    </row>
    <row r="74" spans="1:13" ht="32">
      <c r="A74" s="3" t="s">
        <v>247</v>
      </c>
      <c r="B74" s="2">
        <v>52092</v>
      </c>
      <c r="C74" s="2" t="s">
        <v>18</v>
      </c>
      <c r="D74" s="2" t="s">
        <v>433</v>
      </c>
      <c r="E74" s="2" t="s">
        <v>98</v>
      </c>
      <c r="F74" s="5" t="s">
        <v>248</v>
      </c>
      <c r="G74" s="6" t="s">
        <v>249</v>
      </c>
      <c r="H74" s="5" t="s">
        <v>16</v>
      </c>
      <c r="I74" s="5" t="s">
        <v>415</v>
      </c>
      <c r="J74" s="5" t="s">
        <v>416</v>
      </c>
      <c r="K74" s="5" t="s">
        <v>416</v>
      </c>
      <c r="L74" s="5" t="s">
        <v>413</v>
      </c>
      <c r="M74" s="6" t="s">
        <v>31</v>
      </c>
    </row>
    <row r="75" spans="1:13" ht="32">
      <c r="A75" s="3" t="s">
        <v>250</v>
      </c>
      <c r="B75" s="2">
        <v>52128</v>
      </c>
      <c r="C75" s="2" t="s">
        <v>18</v>
      </c>
      <c r="D75" s="2" t="s">
        <v>434</v>
      </c>
      <c r="E75" s="2" t="s">
        <v>216</v>
      </c>
      <c r="F75" s="5" t="s">
        <v>251</v>
      </c>
      <c r="G75" s="6" t="s">
        <v>249</v>
      </c>
      <c r="H75" s="5" t="s">
        <v>16</v>
      </c>
      <c r="I75" s="5" t="s">
        <v>415</v>
      </c>
      <c r="J75" s="5" t="s">
        <v>416</v>
      </c>
      <c r="K75" s="5" t="s">
        <v>416</v>
      </c>
      <c r="L75" s="5" t="s">
        <v>413</v>
      </c>
      <c r="M75" s="6" t="s">
        <v>31</v>
      </c>
    </row>
    <row r="76" spans="1:13" ht="32" hidden="1">
      <c r="A76" s="3" t="s">
        <v>252</v>
      </c>
      <c r="B76" s="2">
        <v>49150</v>
      </c>
      <c r="C76" s="2" t="s">
        <v>13</v>
      </c>
      <c r="D76" s="2" t="s">
        <v>433</v>
      </c>
      <c r="E76" s="2" t="s">
        <v>161</v>
      </c>
      <c r="F76" s="5" t="s">
        <v>253</v>
      </c>
      <c r="G76" s="6" t="s">
        <v>249</v>
      </c>
      <c r="H76" s="5" t="s">
        <v>16</v>
      </c>
      <c r="I76" s="5" t="s">
        <v>428</v>
      </c>
      <c r="J76" s="5" t="s">
        <v>410</v>
      </c>
      <c r="K76" s="5" t="s">
        <v>411</v>
      </c>
      <c r="L76" s="5" t="s">
        <v>413</v>
      </c>
      <c r="M76" s="6" t="s">
        <v>31</v>
      </c>
    </row>
    <row r="77" spans="1:13" ht="48" hidden="1">
      <c r="A77" s="3" t="s">
        <v>254</v>
      </c>
      <c r="B77" s="2">
        <v>124725</v>
      </c>
      <c r="C77" s="2" t="s">
        <v>15</v>
      </c>
      <c r="D77" s="2" t="s">
        <v>433</v>
      </c>
      <c r="E77" s="2" t="s">
        <v>161</v>
      </c>
      <c r="F77" s="5" t="s">
        <v>255</v>
      </c>
      <c r="G77" s="6" t="s">
        <v>256</v>
      </c>
      <c r="H77" s="5" t="s">
        <v>14</v>
      </c>
      <c r="I77" s="5" t="s">
        <v>412</v>
      </c>
      <c r="J77" s="5" t="s">
        <v>410</v>
      </c>
      <c r="K77" s="5" t="s">
        <v>413</v>
      </c>
      <c r="L77" s="5" t="s">
        <v>413</v>
      </c>
      <c r="M77" s="6" t="s">
        <v>393</v>
      </c>
    </row>
    <row r="78" spans="1:13" ht="48" hidden="1">
      <c r="A78" s="3" t="s">
        <v>257</v>
      </c>
      <c r="B78" s="2">
        <v>55614</v>
      </c>
      <c r="C78" s="2" t="s">
        <v>18</v>
      </c>
      <c r="D78" s="2" t="s">
        <v>434</v>
      </c>
      <c r="E78" s="2" t="s">
        <v>258</v>
      </c>
      <c r="F78" s="5" t="s">
        <v>259</v>
      </c>
      <c r="G78" s="6" t="s">
        <v>256</v>
      </c>
      <c r="H78" s="5" t="s">
        <v>14</v>
      </c>
      <c r="I78" s="5" t="s">
        <v>428</v>
      </c>
      <c r="J78" s="5" t="s">
        <v>410</v>
      </c>
      <c r="K78" s="5" t="s">
        <v>411</v>
      </c>
      <c r="L78" s="5" t="s">
        <v>413</v>
      </c>
      <c r="M78" s="6" t="s">
        <v>31</v>
      </c>
    </row>
    <row r="79" spans="1:13" ht="96">
      <c r="A79" s="3" t="s">
        <v>260</v>
      </c>
      <c r="B79" s="2">
        <v>23489</v>
      </c>
      <c r="C79" s="2" t="s">
        <v>13</v>
      </c>
      <c r="D79" s="2" t="s">
        <v>433</v>
      </c>
      <c r="E79" s="2" t="s">
        <v>261</v>
      </c>
      <c r="F79" s="5" t="s">
        <v>443</v>
      </c>
      <c r="G79" s="6" t="s">
        <v>263</v>
      </c>
      <c r="H79" s="5" t="s">
        <v>14</v>
      </c>
      <c r="I79" s="5" t="s">
        <v>449</v>
      </c>
      <c r="J79" s="5" t="s">
        <v>410</v>
      </c>
      <c r="K79" s="5" t="s">
        <v>413</v>
      </c>
      <c r="L79" s="5" t="s">
        <v>411</v>
      </c>
      <c r="M79" s="6" t="s">
        <v>31</v>
      </c>
    </row>
    <row r="80" spans="1:13" ht="80" hidden="1">
      <c r="A80" s="3" t="s">
        <v>264</v>
      </c>
      <c r="B80" s="2">
        <v>58842</v>
      </c>
      <c r="C80" s="2" t="s">
        <v>18</v>
      </c>
      <c r="D80" s="2" t="s">
        <v>433</v>
      </c>
      <c r="E80" s="2" t="s">
        <v>265</v>
      </c>
      <c r="F80" s="5" t="s">
        <v>266</v>
      </c>
      <c r="G80" s="6" t="s">
        <v>263</v>
      </c>
      <c r="H80" s="5" t="s">
        <v>14</v>
      </c>
      <c r="I80" s="5" t="s">
        <v>425</v>
      </c>
      <c r="J80" s="5" t="s">
        <v>414</v>
      </c>
      <c r="K80" s="5" t="s">
        <v>411</v>
      </c>
      <c r="L80" s="5" t="s">
        <v>411</v>
      </c>
      <c r="M80" s="13" t="s">
        <v>302</v>
      </c>
    </row>
    <row r="81" spans="1:13" ht="16" hidden="1">
      <c r="A81" s="3" t="s">
        <v>267</v>
      </c>
      <c r="B81" s="2">
        <v>41108</v>
      </c>
      <c r="C81" s="2" t="s">
        <v>13</v>
      </c>
      <c r="D81" s="2" t="s">
        <v>435</v>
      </c>
      <c r="E81" s="2" t="s">
        <v>166</v>
      </c>
      <c r="F81" s="5" t="s">
        <v>268</v>
      </c>
      <c r="G81" s="6" t="s">
        <v>269</v>
      </c>
      <c r="H81" s="5" t="s">
        <v>14</v>
      </c>
      <c r="I81" s="5" t="s">
        <v>420</v>
      </c>
      <c r="J81" s="5" t="s">
        <v>416</v>
      </c>
      <c r="K81" s="5" t="s">
        <v>416</v>
      </c>
      <c r="L81" s="5" t="s">
        <v>413</v>
      </c>
      <c r="M81" s="6" t="s">
        <v>31</v>
      </c>
    </row>
    <row r="82" spans="1:13" ht="32" hidden="1">
      <c r="A82" s="3" t="s">
        <v>270</v>
      </c>
      <c r="B82" s="2">
        <v>59882</v>
      </c>
      <c r="C82" s="2" t="s">
        <v>18</v>
      </c>
      <c r="D82" s="2" t="s">
        <v>435</v>
      </c>
      <c r="E82" s="2" t="s">
        <v>114</v>
      </c>
      <c r="F82" s="5" t="s">
        <v>271</v>
      </c>
      <c r="G82" s="6" t="s">
        <v>269</v>
      </c>
      <c r="H82" s="5" t="s">
        <v>14</v>
      </c>
      <c r="I82" s="5" t="s">
        <v>420</v>
      </c>
      <c r="J82" s="5" t="s">
        <v>416</v>
      </c>
      <c r="K82" s="5" t="s">
        <v>416</v>
      </c>
      <c r="L82" s="5" t="s">
        <v>413</v>
      </c>
      <c r="M82" s="6" t="s">
        <v>31</v>
      </c>
    </row>
    <row r="83" spans="1:13" ht="48" hidden="1">
      <c r="A83" s="33" t="s">
        <v>456</v>
      </c>
      <c r="B83" s="34">
        <v>96500</v>
      </c>
      <c r="C83" s="34" t="s">
        <v>18</v>
      </c>
      <c r="D83" s="34" t="s">
        <v>433</v>
      </c>
      <c r="E83" s="34" t="s">
        <v>78</v>
      </c>
      <c r="F83" s="34" t="s">
        <v>457</v>
      </c>
      <c r="G83" s="35" t="s">
        <v>458</v>
      </c>
      <c r="H83" s="34" t="s">
        <v>14</v>
      </c>
      <c r="I83" s="34" t="s">
        <v>412</v>
      </c>
      <c r="J83" s="34" t="s">
        <v>414</v>
      </c>
      <c r="K83" s="34" t="s">
        <v>413</v>
      </c>
      <c r="L83" s="34" t="s">
        <v>413</v>
      </c>
      <c r="M83" s="36" t="s">
        <v>459</v>
      </c>
    </row>
    <row r="84" spans="1:13" ht="16" hidden="1">
      <c r="A84" s="33" t="s">
        <v>460</v>
      </c>
      <c r="B84" s="34">
        <v>17161</v>
      </c>
      <c r="C84" s="34" t="s">
        <v>13</v>
      </c>
      <c r="D84" s="34" t="s">
        <v>435</v>
      </c>
      <c r="E84" s="34" t="s">
        <v>461</v>
      </c>
      <c r="F84" s="34" t="s">
        <v>462</v>
      </c>
      <c r="G84" s="35" t="s">
        <v>463</v>
      </c>
      <c r="H84" s="34" t="s">
        <v>16</v>
      </c>
      <c r="I84" s="34" t="s">
        <v>412</v>
      </c>
      <c r="J84" s="34" t="s">
        <v>410</v>
      </c>
      <c r="K84" s="34" t="s">
        <v>413</v>
      </c>
      <c r="L84" s="34" t="s">
        <v>413</v>
      </c>
      <c r="M84" s="36" t="s">
        <v>31</v>
      </c>
    </row>
    <row r="85" spans="1:13" ht="64" hidden="1">
      <c r="A85" s="33" t="s">
        <v>464</v>
      </c>
      <c r="B85" s="34">
        <v>130495</v>
      </c>
      <c r="C85" s="34" t="s">
        <v>15</v>
      </c>
      <c r="D85" s="34" t="s">
        <v>436</v>
      </c>
      <c r="E85" s="34" t="s">
        <v>465</v>
      </c>
      <c r="F85" s="36" t="s">
        <v>466</v>
      </c>
      <c r="G85" s="35" t="s">
        <v>467</v>
      </c>
      <c r="H85" s="34" t="s">
        <v>14</v>
      </c>
      <c r="I85" s="34" t="s">
        <v>425</v>
      </c>
      <c r="J85" s="34" t="s">
        <v>410</v>
      </c>
      <c r="K85" s="34" t="s">
        <v>413</v>
      </c>
      <c r="L85" s="34" t="s">
        <v>411</v>
      </c>
      <c r="M85" s="36" t="s">
        <v>468</v>
      </c>
    </row>
    <row r="86" spans="1:13" ht="32">
      <c r="A86" s="33" t="s">
        <v>469</v>
      </c>
      <c r="B86" s="34">
        <v>70856</v>
      </c>
      <c r="C86" s="34" t="s">
        <v>18</v>
      </c>
      <c r="D86" s="34" t="s">
        <v>436</v>
      </c>
      <c r="E86" s="34" t="s">
        <v>244</v>
      </c>
      <c r="F86" s="34" t="s">
        <v>470</v>
      </c>
      <c r="G86" s="35" t="s">
        <v>471</v>
      </c>
      <c r="H86" s="34" t="s">
        <v>14</v>
      </c>
      <c r="I86" s="34" t="s">
        <v>417</v>
      </c>
      <c r="J86" s="34" t="s">
        <v>416</v>
      </c>
      <c r="K86" s="34" t="s">
        <v>416</v>
      </c>
      <c r="L86" s="34" t="s">
        <v>411</v>
      </c>
      <c r="M86" s="36" t="s">
        <v>31</v>
      </c>
    </row>
    <row r="87" spans="1:13" ht="64" hidden="1">
      <c r="A87" s="33" t="s">
        <v>472</v>
      </c>
      <c r="B87" s="34">
        <v>218665</v>
      </c>
      <c r="C87" s="34" t="s">
        <v>15</v>
      </c>
      <c r="D87" s="34" t="s">
        <v>434</v>
      </c>
      <c r="E87" s="34" t="s">
        <v>149</v>
      </c>
      <c r="F87" s="36" t="s">
        <v>473</v>
      </c>
      <c r="G87" s="35" t="s">
        <v>474</v>
      </c>
      <c r="H87" s="34" t="s">
        <v>14</v>
      </c>
      <c r="I87" s="34" t="s">
        <v>475</v>
      </c>
      <c r="J87" s="34" t="s">
        <v>414</v>
      </c>
      <c r="K87" s="34" t="s">
        <v>411</v>
      </c>
      <c r="L87" s="34" t="s">
        <v>411</v>
      </c>
      <c r="M87" s="36" t="s">
        <v>31</v>
      </c>
    </row>
    <row r="88" spans="1:13" ht="64">
      <c r="A88" s="33" t="s">
        <v>476</v>
      </c>
      <c r="B88" s="34">
        <v>51316</v>
      </c>
      <c r="C88" s="34" t="s">
        <v>18</v>
      </c>
      <c r="D88" s="34" t="s">
        <v>436</v>
      </c>
      <c r="E88" s="34" t="s">
        <v>19</v>
      </c>
      <c r="F88" s="36" t="s">
        <v>477</v>
      </c>
      <c r="G88" s="35" t="s">
        <v>478</v>
      </c>
      <c r="H88" s="34" t="s">
        <v>16</v>
      </c>
      <c r="I88" s="34" t="s">
        <v>479</v>
      </c>
      <c r="J88" s="34" t="s">
        <v>410</v>
      </c>
      <c r="K88" s="34" t="s">
        <v>413</v>
      </c>
      <c r="L88" s="34" t="s">
        <v>411</v>
      </c>
      <c r="M88" s="36" t="s">
        <v>480</v>
      </c>
    </row>
    <row r="89" spans="1:13" ht="32" hidden="1">
      <c r="A89" s="33" t="s">
        <v>481</v>
      </c>
      <c r="B89" s="34">
        <v>124359</v>
      </c>
      <c r="C89" s="34" t="s">
        <v>15</v>
      </c>
      <c r="D89" s="34" t="s">
        <v>433</v>
      </c>
      <c r="E89" s="34" t="s">
        <v>33</v>
      </c>
      <c r="F89" s="34" t="s">
        <v>482</v>
      </c>
      <c r="G89" s="35" t="s">
        <v>458</v>
      </c>
      <c r="H89" s="34" t="s">
        <v>14</v>
      </c>
      <c r="I89" s="34" t="s">
        <v>412</v>
      </c>
      <c r="J89" s="34" t="s">
        <v>414</v>
      </c>
      <c r="K89" s="34" t="s">
        <v>413</v>
      </c>
      <c r="L89" s="34" t="s">
        <v>413</v>
      </c>
      <c r="M89" s="36" t="s">
        <v>483</v>
      </c>
    </row>
    <row r="90" spans="1:13" ht="32">
      <c r="A90" s="33" t="s">
        <v>484</v>
      </c>
      <c r="B90" s="34">
        <v>218665</v>
      </c>
      <c r="C90" s="34" t="s">
        <v>15</v>
      </c>
      <c r="D90" s="34" t="s">
        <v>435</v>
      </c>
      <c r="E90" s="34" t="s">
        <v>485</v>
      </c>
      <c r="F90" s="36" t="s">
        <v>486</v>
      </c>
      <c r="G90" s="35" t="s">
        <v>474</v>
      </c>
      <c r="H90" s="34" t="s">
        <v>14</v>
      </c>
      <c r="I90" s="34" t="s">
        <v>415</v>
      </c>
      <c r="J90" s="34" t="s">
        <v>416</v>
      </c>
      <c r="K90" s="34" t="s">
        <v>416</v>
      </c>
      <c r="L90" s="34" t="s">
        <v>413</v>
      </c>
      <c r="M90" s="34" t="s">
        <v>31</v>
      </c>
    </row>
    <row r="91" spans="1:13" ht="32" hidden="1">
      <c r="A91" s="33" t="s">
        <v>487</v>
      </c>
      <c r="B91" s="34">
        <v>142688</v>
      </c>
      <c r="C91" s="34" t="s">
        <v>15</v>
      </c>
      <c r="D91" s="34" t="s">
        <v>434</v>
      </c>
      <c r="E91" s="34" t="s">
        <v>488</v>
      </c>
      <c r="F91" s="34" t="s">
        <v>489</v>
      </c>
      <c r="G91" s="35" t="s">
        <v>474</v>
      </c>
      <c r="H91" s="34" t="s">
        <v>14</v>
      </c>
      <c r="I91" s="34" t="s">
        <v>490</v>
      </c>
      <c r="J91" s="34" t="s">
        <v>410</v>
      </c>
      <c r="K91" s="34" t="s">
        <v>411</v>
      </c>
      <c r="L91" s="34" t="s">
        <v>413</v>
      </c>
      <c r="M91" s="34" t="s">
        <v>491</v>
      </c>
    </row>
    <row r="92" spans="1:13" ht="32" hidden="1">
      <c r="A92" s="33" t="s">
        <v>492</v>
      </c>
      <c r="B92" s="34">
        <v>51524</v>
      </c>
      <c r="C92" s="34" t="s">
        <v>18</v>
      </c>
      <c r="D92" s="34" t="s">
        <v>433</v>
      </c>
      <c r="E92" s="34" t="s">
        <v>103</v>
      </c>
      <c r="F92" s="36" t="s">
        <v>493</v>
      </c>
      <c r="G92" s="35" t="s">
        <v>494</v>
      </c>
      <c r="H92" s="34" t="s">
        <v>14</v>
      </c>
      <c r="I92" s="34" t="s">
        <v>426</v>
      </c>
      <c r="J92" s="34" t="s">
        <v>416</v>
      </c>
      <c r="K92" s="34" t="s">
        <v>416</v>
      </c>
      <c r="L92" s="34" t="s">
        <v>413</v>
      </c>
      <c r="M92" s="34" t="s">
        <v>31</v>
      </c>
    </row>
    <row r="93" spans="1:13" ht="32" hidden="1">
      <c r="A93" s="33" t="s">
        <v>495</v>
      </c>
      <c r="B93" s="34">
        <v>117069</v>
      </c>
      <c r="C93" s="34" t="s">
        <v>15</v>
      </c>
      <c r="D93" s="34" t="s">
        <v>433</v>
      </c>
      <c r="E93" s="34" t="s">
        <v>155</v>
      </c>
      <c r="F93" s="36" t="s">
        <v>496</v>
      </c>
      <c r="G93" s="35" t="s">
        <v>494</v>
      </c>
      <c r="H93" s="34" t="s">
        <v>14</v>
      </c>
      <c r="I93" s="34" t="s">
        <v>412</v>
      </c>
      <c r="J93" s="34" t="s">
        <v>410</v>
      </c>
      <c r="K93" s="34" t="s">
        <v>413</v>
      </c>
      <c r="L93" s="34" t="s">
        <v>413</v>
      </c>
      <c r="M93" s="34" t="s">
        <v>497</v>
      </c>
    </row>
    <row r="94" spans="1:13" ht="48" hidden="1">
      <c r="A94" s="33" t="s">
        <v>498</v>
      </c>
      <c r="B94" s="34">
        <v>49196</v>
      </c>
      <c r="C94" s="34" t="s">
        <v>13</v>
      </c>
      <c r="D94" s="34" t="s">
        <v>433</v>
      </c>
      <c r="E94" s="34" t="s">
        <v>98</v>
      </c>
      <c r="F94" s="34" t="s">
        <v>499</v>
      </c>
      <c r="G94" s="35" t="s">
        <v>494</v>
      </c>
      <c r="H94" s="34" t="s">
        <v>14</v>
      </c>
      <c r="I94" s="34" t="s">
        <v>500</v>
      </c>
      <c r="J94" s="34" t="s">
        <v>410</v>
      </c>
      <c r="K94" s="34" t="s">
        <v>413</v>
      </c>
      <c r="L94" s="34" t="s">
        <v>413</v>
      </c>
      <c r="M94" s="36" t="s">
        <v>501</v>
      </c>
    </row>
    <row r="95" spans="1:13" ht="16" hidden="1">
      <c r="A95" s="33" t="s">
        <v>502</v>
      </c>
      <c r="B95" s="34">
        <v>45630</v>
      </c>
      <c r="C95" s="34" t="s">
        <v>13</v>
      </c>
      <c r="D95" s="34" t="s">
        <v>435</v>
      </c>
      <c r="E95" s="34" t="s">
        <v>503</v>
      </c>
      <c r="F95" s="34" t="s">
        <v>504</v>
      </c>
      <c r="G95" s="35" t="s">
        <v>505</v>
      </c>
      <c r="H95" s="34" t="s">
        <v>14</v>
      </c>
      <c r="I95" s="34" t="s">
        <v>412</v>
      </c>
      <c r="J95" s="34" t="s">
        <v>414</v>
      </c>
      <c r="K95" s="34" t="s">
        <v>413</v>
      </c>
      <c r="L95" s="34" t="s">
        <v>413</v>
      </c>
      <c r="M95" s="36" t="s">
        <v>506</v>
      </c>
    </row>
    <row r="96" spans="1:13" ht="32">
      <c r="A96" s="33" t="s">
        <v>507</v>
      </c>
      <c r="B96" s="34">
        <v>49151</v>
      </c>
      <c r="C96" s="34" t="s">
        <v>13</v>
      </c>
      <c r="D96" s="34" t="s">
        <v>435</v>
      </c>
      <c r="E96" s="34" t="s">
        <v>503</v>
      </c>
      <c r="F96" s="36" t="s">
        <v>508</v>
      </c>
      <c r="G96" s="35" t="s">
        <v>509</v>
      </c>
      <c r="H96" s="34" t="s">
        <v>14</v>
      </c>
      <c r="I96" s="34" t="s">
        <v>479</v>
      </c>
      <c r="J96" s="34" t="s">
        <v>414</v>
      </c>
      <c r="K96" s="34" t="s">
        <v>413</v>
      </c>
      <c r="L96" s="34" t="s">
        <v>413</v>
      </c>
      <c r="M96" s="34" t="s">
        <v>31</v>
      </c>
    </row>
    <row r="97" spans="1:13" ht="48" hidden="1">
      <c r="A97" s="33" t="s">
        <v>510</v>
      </c>
      <c r="B97" s="34">
        <v>124359</v>
      </c>
      <c r="C97" s="34" t="s">
        <v>15</v>
      </c>
      <c r="D97" s="34" t="s">
        <v>433</v>
      </c>
      <c r="E97" s="34" t="s">
        <v>78</v>
      </c>
      <c r="F97" s="36" t="s">
        <v>511</v>
      </c>
      <c r="G97" s="35" t="s">
        <v>458</v>
      </c>
      <c r="H97" s="34" t="s">
        <v>14</v>
      </c>
      <c r="I97" s="34" t="s">
        <v>412</v>
      </c>
      <c r="J97" s="34" t="s">
        <v>414</v>
      </c>
      <c r="K97" s="34" t="s">
        <v>411</v>
      </c>
      <c r="L97" s="34" t="s">
        <v>413</v>
      </c>
      <c r="M97" s="34" t="s">
        <v>512</v>
      </c>
    </row>
    <row r="98" spans="1:13" ht="32">
      <c r="A98" s="33" t="s">
        <v>513</v>
      </c>
      <c r="B98" s="34">
        <v>92280</v>
      </c>
      <c r="C98" s="34" t="s">
        <v>18</v>
      </c>
      <c r="D98" s="34" t="s">
        <v>435</v>
      </c>
      <c r="E98" s="34" t="s">
        <v>461</v>
      </c>
      <c r="F98" s="34" t="s">
        <v>514</v>
      </c>
      <c r="G98" s="35" t="s">
        <v>515</v>
      </c>
      <c r="H98" s="34" t="s">
        <v>14</v>
      </c>
      <c r="I98" s="34" t="s">
        <v>415</v>
      </c>
      <c r="J98" s="34" t="s">
        <v>416</v>
      </c>
      <c r="K98" s="34" t="s">
        <v>416</v>
      </c>
      <c r="L98" s="34" t="s">
        <v>413</v>
      </c>
      <c r="M98" s="34" t="s">
        <v>31</v>
      </c>
    </row>
    <row r="99" spans="1:13" ht="32" hidden="1">
      <c r="A99" s="33" t="s">
        <v>516</v>
      </c>
      <c r="B99" s="34">
        <v>48999</v>
      </c>
      <c r="C99" s="34" t="s">
        <v>13</v>
      </c>
      <c r="D99" s="34" t="s">
        <v>435</v>
      </c>
      <c r="E99" s="34" t="s">
        <v>517</v>
      </c>
      <c r="F99" s="36" t="s">
        <v>518</v>
      </c>
      <c r="G99" s="35" t="s">
        <v>519</v>
      </c>
      <c r="H99" s="34" t="s">
        <v>14</v>
      </c>
      <c r="I99" s="34" t="s">
        <v>520</v>
      </c>
      <c r="J99" s="34" t="s">
        <v>416</v>
      </c>
      <c r="K99" s="34" t="s">
        <v>416</v>
      </c>
      <c r="L99" s="34" t="s">
        <v>411</v>
      </c>
      <c r="M99" s="34" t="s">
        <v>31</v>
      </c>
    </row>
    <row r="100" spans="1:13" ht="48" hidden="1">
      <c r="A100" s="33" t="s">
        <v>521</v>
      </c>
      <c r="B100" s="34">
        <v>13227</v>
      </c>
      <c r="C100" s="34" t="s">
        <v>13</v>
      </c>
      <c r="D100" s="34" t="s">
        <v>434</v>
      </c>
      <c r="E100" s="34" t="s">
        <v>522</v>
      </c>
      <c r="F100" s="36" t="s">
        <v>523</v>
      </c>
      <c r="G100" s="35" t="s">
        <v>524</v>
      </c>
      <c r="H100" s="34" t="s">
        <v>14</v>
      </c>
      <c r="I100" s="34" t="s">
        <v>412</v>
      </c>
      <c r="J100" s="34" t="s">
        <v>410</v>
      </c>
      <c r="K100" s="34" t="s">
        <v>413</v>
      </c>
      <c r="L100" s="34" t="s">
        <v>413</v>
      </c>
      <c r="M100" s="34" t="s">
        <v>525</v>
      </c>
    </row>
    <row r="101" spans="1:13" ht="32" hidden="1">
      <c r="A101" s="33" t="s">
        <v>526</v>
      </c>
      <c r="B101" s="34">
        <v>26954</v>
      </c>
      <c r="C101" s="34" t="s">
        <v>13</v>
      </c>
      <c r="D101" s="34" t="s">
        <v>435</v>
      </c>
      <c r="E101" s="34" t="s">
        <v>527</v>
      </c>
      <c r="F101" s="36" t="s">
        <v>528</v>
      </c>
      <c r="G101" s="35" t="s">
        <v>529</v>
      </c>
      <c r="H101" s="34" t="s">
        <v>14</v>
      </c>
      <c r="I101" s="34" t="s">
        <v>500</v>
      </c>
      <c r="J101" s="34" t="s">
        <v>410</v>
      </c>
      <c r="K101" s="34" t="s">
        <v>411</v>
      </c>
      <c r="L101" s="34" t="s">
        <v>413</v>
      </c>
      <c r="M101" s="34" t="s">
        <v>31</v>
      </c>
    </row>
    <row r="102" spans="1:13" ht="32" hidden="1">
      <c r="A102" s="33" t="s">
        <v>530</v>
      </c>
      <c r="B102" s="34">
        <v>80661</v>
      </c>
      <c r="C102" s="34" t="s">
        <v>18</v>
      </c>
      <c r="D102" s="34" t="s">
        <v>435</v>
      </c>
      <c r="E102" s="34" t="s">
        <v>531</v>
      </c>
      <c r="F102" s="34" t="s">
        <v>532</v>
      </c>
      <c r="G102" s="35" t="s">
        <v>533</v>
      </c>
      <c r="H102" s="34" t="s">
        <v>14</v>
      </c>
      <c r="I102" s="34" t="s">
        <v>426</v>
      </c>
      <c r="J102" s="34" t="s">
        <v>416</v>
      </c>
      <c r="K102" s="34" t="s">
        <v>416</v>
      </c>
      <c r="L102" s="34" t="s">
        <v>413</v>
      </c>
      <c r="M102" s="34" t="s">
        <v>31</v>
      </c>
    </row>
    <row r="103" spans="1:13" ht="32" hidden="1">
      <c r="A103" s="33" t="s">
        <v>534</v>
      </c>
      <c r="B103" s="34">
        <v>26429</v>
      </c>
      <c r="C103" s="34" t="s">
        <v>13</v>
      </c>
      <c r="D103" s="34" t="s">
        <v>434</v>
      </c>
      <c r="E103" s="34" t="s">
        <v>149</v>
      </c>
      <c r="F103" s="34" t="s">
        <v>535</v>
      </c>
      <c r="G103" s="35" t="s">
        <v>536</v>
      </c>
      <c r="H103" s="34" t="s">
        <v>14</v>
      </c>
      <c r="I103" s="34" t="s">
        <v>426</v>
      </c>
      <c r="J103" s="34" t="s">
        <v>416</v>
      </c>
      <c r="K103" s="34" t="s">
        <v>416</v>
      </c>
      <c r="L103" s="34" t="s">
        <v>413</v>
      </c>
      <c r="M103" s="34" t="s">
        <v>31</v>
      </c>
    </row>
    <row r="104" spans="1:13" ht="32" hidden="1">
      <c r="A104" s="33" t="s">
        <v>537</v>
      </c>
      <c r="B104" s="34">
        <v>31778</v>
      </c>
      <c r="C104" s="34" t="s">
        <v>13</v>
      </c>
      <c r="D104" s="34" t="s">
        <v>434</v>
      </c>
      <c r="E104" s="34" t="s">
        <v>205</v>
      </c>
      <c r="F104" s="36" t="s">
        <v>538</v>
      </c>
      <c r="G104" s="35" t="s">
        <v>539</v>
      </c>
      <c r="H104" s="34" t="s">
        <v>14</v>
      </c>
      <c r="I104" s="34" t="s">
        <v>540</v>
      </c>
      <c r="J104" s="34" t="s">
        <v>416</v>
      </c>
      <c r="K104" s="34" t="s">
        <v>416</v>
      </c>
      <c r="L104" s="34" t="s">
        <v>413</v>
      </c>
      <c r="M104" s="34" t="s">
        <v>31</v>
      </c>
    </row>
    <row r="105" spans="1:13" ht="32" hidden="1">
      <c r="A105" s="33" t="s">
        <v>541</v>
      </c>
      <c r="B105" s="34">
        <v>58439</v>
      </c>
      <c r="C105" s="34" t="s">
        <v>18</v>
      </c>
      <c r="D105" s="34" t="s">
        <v>436</v>
      </c>
      <c r="E105" s="34" t="s">
        <v>133</v>
      </c>
      <c r="F105" s="36" t="s">
        <v>542</v>
      </c>
      <c r="G105" s="35" t="s">
        <v>467</v>
      </c>
      <c r="H105" s="34" t="s">
        <v>14</v>
      </c>
      <c r="I105" s="34" t="s">
        <v>412</v>
      </c>
      <c r="J105" s="34" t="s">
        <v>410</v>
      </c>
      <c r="K105" s="34" t="s">
        <v>411</v>
      </c>
      <c r="L105" s="34" t="s">
        <v>413</v>
      </c>
      <c r="M105" s="34" t="s">
        <v>543</v>
      </c>
    </row>
    <row r="106" spans="1:13" ht="64" hidden="1">
      <c r="A106" s="33" t="s">
        <v>544</v>
      </c>
      <c r="B106" s="34">
        <v>27681</v>
      </c>
      <c r="C106" s="34" t="s">
        <v>13</v>
      </c>
      <c r="D106" s="34" t="s">
        <v>433</v>
      </c>
      <c r="E106" s="34" t="s">
        <v>261</v>
      </c>
      <c r="F106" s="36" t="s">
        <v>545</v>
      </c>
      <c r="G106" s="35" t="s">
        <v>546</v>
      </c>
      <c r="H106" s="34" t="s">
        <v>14</v>
      </c>
      <c r="I106" s="34" t="s">
        <v>412</v>
      </c>
      <c r="J106" s="34" t="s">
        <v>414</v>
      </c>
      <c r="K106" s="34" t="s">
        <v>411</v>
      </c>
      <c r="L106" s="34" t="s">
        <v>411</v>
      </c>
      <c r="M106" s="34" t="s">
        <v>547</v>
      </c>
    </row>
    <row r="107" spans="1:13" ht="32">
      <c r="A107" s="33" t="s">
        <v>548</v>
      </c>
      <c r="B107" s="34">
        <v>59170</v>
      </c>
      <c r="C107" s="34" t="s">
        <v>18</v>
      </c>
      <c r="D107" s="34" t="s">
        <v>433</v>
      </c>
      <c r="E107" s="34" t="s">
        <v>549</v>
      </c>
      <c r="F107" s="36" t="s">
        <v>550</v>
      </c>
      <c r="G107" s="35" t="s">
        <v>551</v>
      </c>
      <c r="H107" s="34" t="s">
        <v>14</v>
      </c>
      <c r="I107" s="34" t="s">
        <v>479</v>
      </c>
      <c r="J107" s="34" t="s">
        <v>410</v>
      </c>
      <c r="K107" s="34" t="s">
        <v>413</v>
      </c>
      <c r="L107" s="34" t="s">
        <v>413</v>
      </c>
      <c r="M107" s="34" t="s">
        <v>31</v>
      </c>
    </row>
    <row r="108" spans="1:13" ht="96" hidden="1">
      <c r="A108" s="33" t="s">
        <v>552</v>
      </c>
      <c r="B108" s="34">
        <v>110206</v>
      </c>
      <c r="C108" s="34" t="s">
        <v>15</v>
      </c>
      <c r="D108" s="34" t="s">
        <v>434</v>
      </c>
      <c r="E108" s="34" t="s">
        <v>37</v>
      </c>
      <c r="F108" s="36" t="s">
        <v>553</v>
      </c>
      <c r="G108" s="35" t="s">
        <v>554</v>
      </c>
      <c r="H108" s="34" t="s">
        <v>14</v>
      </c>
      <c r="I108" s="34" t="s">
        <v>412</v>
      </c>
      <c r="J108" s="34" t="s">
        <v>410</v>
      </c>
      <c r="K108" s="34" t="s">
        <v>411</v>
      </c>
      <c r="L108" s="34" t="s">
        <v>411</v>
      </c>
      <c r="M108" s="34" t="s">
        <v>31</v>
      </c>
    </row>
    <row r="109" spans="1:13" ht="32" hidden="1">
      <c r="A109" s="33" t="s">
        <v>555</v>
      </c>
      <c r="B109" s="34">
        <v>58236</v>
      </c>
      <c r="C109" s="34" t="s">
        <v>18</v>
      </c>
      <c r="D109" s="34" t="s">
        <v>433</v>
      </c>
      <c r="E109" s="34" t="s">
        <v>261</v>
      </c>
      <c r="F109" s="34" t="s">
        <v>556</v>
      </c>
      <c r="G109" s="35" t="s">
        <v>557</v>
      </c>
      <c r="H109" s="34" t="s">
        <v>14</v>
      </c>
      <c r="I109" s="34" t="s">
        <v>426</v>
      </c>
      <c r="J109" s="34" t="s">
        <v>416</v>
      </c>
      <c r="K109" s="34" t="s">
        <v>416</v>
      </c>
      <c r="L109" s="34" t="s">
        <v>411</v>
      </c>
      <c r="M109" s="34" t="s">
        <v>31</v>
      </c>
    </row>
    <row r="110" spans="1:13" ht="32" hidden="1">
      <c r="A110" s="33" t="s">
        <v>558</v>
      </c>
      <c r="B110" s="34">
        <v>26305</v>
      </c>
      <c r="C110" s="34" t="s">
        <v>13</v>
      </c>
      <c r="D110" s="34" t="s">
        <v>433</v>
      </c>
      <c r="E110" s="34" t="s">
        <v>559</v>
      </c>
      <c r="F110" s="34" t="s">
        <v>560</v>
      </c>
      <c r="G110" s="35" t="s">
        <v>561</v>
      </c>
      <c r="H110" s="34" t="s">
        <v>14</v>
      </c>
      <c r="I110" s="34" t="s">
        <v>412</v>
      </c>
      <c r="J110" s="34" t="s">
        <v>410</v>
      </c>
      <c r="K110" s="34" t="s">
        <v>413</v>
      </c>
      <c r="L110" s="34" t="s">
        <v>413</v>
      </c>
      <c r="M110" s="34" t="s">
        <v>562</v>
      </c>
    </row>
    <row r="111" spans="1:13" ht="32" hidden="1">
      <c r="A111" s="33" t="s">
        <v>563</v>
      </c>
      <c r="B111" s="34">
        <v>25603</v>
      </c>
      <c r="C111" s="34" t="s">
        <v>13</v>
      </c>
      <c r="D111" s="34" t="s">
        <v>433</v>
      </c>
      <c r="E111" s="34" t="s">
        <v>155</v>
      </c>
      <c r="F111" s="34" t="s">
        <v>564</v>
      </c>
      <c r="G111" s="35" t="s">
        <v>565</v>
      </c>
      <c r="H111" s="34" t="s">
        <v>14</v>
      </c>
      <c r="I111" s="34" t="s">
        <v>412</v>
      </c>
      <c r="J111" s="34" t="s">
        <v>410</v>
      </c>
      <c r="K111" s="34" t="s">
        <v>413</v>
      </c>
      <c r="L111" s="34" t="s">
        <v>413</v>
      </c>
      <c r="M111" s="34" t="s">
        <v>566</v>
      </c>
    </row>
    <row r="112" spans="1:13" ht="32" hidden="1">
      <c r="A112" s="33" t="s">
        <v>567</v>
      </c>
      <c r="B112" s="34">
        <v>47982</v>
      </c>
      <c r="C112" s="34" t="s">
        <v>13</v>
      </c>
      <c r="D112" s="34" t="s">
        <v>433</v>
      </c>
      <c r="E112" s="34" t="s">
        <v>568</v>
      </c>
      <c r="F112" s="34" t="s">
        <v>569</v>
      </c>
      <c r="G112" s="35" t="s">
        <v>570</v>
      </c>
      <c r="H112" s="34" t="s">
        <v>14</v>
      </c>
      <c r="I112" s="34" t="s">
        <v>426</v>
      </c>
      <c r="J112" s="34" t="s">
        <v>416</v>
      </c>
      <c r="K112" s="34" t="s">
        <v>416</v>
      </c>
      <c r="L112" s="34" t="s">
        <v>413</v>
      </c>
      <c r="M112" s="34" t="s">
        <v>31</v>
      </c>
    </row>
    <row r="113" spans="1:13" ht="96" hidden="1">
      <c r="A113" s="33" t="s">
        <v>571</v>
      </c>
      <c r="B113" s="34">
        <v>51406</v>
      </c>
      <c r="C113" s="34" t="s">
        <v>18</v>
      </c>
      <c r="D113" s="34" t="s">
        <v>434</v>
      </c>
      <c r="E113" s="34" t="s">
        <v>175</v>
      </c>
      <c r="F113" s="36" t="s">
        <v>572</v>
      </c>
      <c r="G113" s="35" t="s">
        <v>573</v>
      </c>
      <c r="H113" s="34" t="s">
        <v>14</v>
      </c>
      <c r="I113" s="34" t="s">
        <v>425</v>
      </c>
      <c r="J113" s="34" t="s">
        <v>410</v>
      </c>
      <c r="K113" s="34" t="s">
        <v>411</v>
      </c>
      <c r="L113" s="34" t="s">
        <v>411</v>
      </c>
      <c r="M113" s="34" t="s">
        <v>31</v>
      </c>
    </row>
    <row r="114" spans="1:13" ht="96" hidden="1">
      <c r="A114" s="33" t="s">
        <v>574</v>
      </c>
      <c r="B114" s="34">
        <v>76520</v>
      </c>
      <c r="C114" s="34" t="s">
        <v>18</v>
      </c>
      <c r="D114" s="34" t="s">
        <v>434</v>
      </c>
      <c r="E114" s="34" t="s">
        <v>575</v>
      </c>
      <c r="F114" s="36" t="s">
        <v>576</v>
      </c>
      <c r="G114" s="35" t="s">
        <v>577</v>
      </c>
      <c r="H114" s="34" t="s">
        <v>14</v>
      </c>
      <c r="I114" s="34" t="s">
        <v>412</v>
      </c>
      <c r="J114" s="34" t="s">
        <v>410</v>
      </c>
      <c r="K114" s="34" t="s">
        <v>413</v>
      </c>
      <c r="L114" s="34" t="s">
        <v>411</v>
      </c>
      <c r="M114" s="36" t="s">
        <v>578</v>
      </c>
    </row>
    <row r="115" spans="1:13" ht="48" hidden="1">
      <c r="A115" s="33" t="s">
        <v>579</v>
      </c>
      <c r="B115" s="34">
        <v>121709</v>
      </c>
      <c r="C115" s="34" t="s">
        <v>15</v>
      </c>
      <c r="D115" s="34" t="s">
        <v>435</v>
      </c>
      <c r="E115" s="34" t="s">
        <v>166</v>
      </c>
      <c r="F115" s="34" t="s">
        <v>580</v>
      </c>
      <c r="G115" s="35" t="s">
        <v>581</v>
      </c>
      <c r="H115" s="34" t="s">
        <v>14</v>
      </c>
      <c r="I115" s="34" t="s">
        <v>412</v>
      </c>
      <c r="J115" s="34" t="s">
        <v>414</v>
      </c>
      <c r="K115" s="34" t="s">
        <v>411</v>
      </c>
      <c r="L115" s="34" t="s">
        <v>413</v>
      </c>
      <c r="M115" s="36" t="s">
        <v>582</v>
      </c>
    </row>
    <row r="116" spans="1:13" ht="32" hidden="1">
      <c r="A116" s="33" t="s">
        <v>583</v>
      </c>
      <c r="B116" s="34">
        <v>54838</v>
      </c>
      <c r="C116" s="34" t="s">
        <v>18</v>
      </c>
      <c r="D116" s="34" t="s">
        <v>433</v>
      </c>
      <c r="E116" s="34" t="s">
        <v>584</v>
      </c>
      <c r="F116" s="36" t="s">
        <v>585</v>
      </c>
      <c r="G116" s="35" t="s">
        <v>586</v>
      </c>
      <c r="H116" s="34" t="s">
        <v>14</v>
      </c>
      <c r="I116" s="34" t="s">
        <v>412</v>
      </c>
      <c r="J116" s="34" t="s">
        <v>410</v>
      </c>
      <c r="K116" s="34" t="s">
        <v>411</v>
      </c>
      <c r="L116" s="34" t="s">
        <v>413</v>
      </c>
      <c r="M116" s="36" t="s">
        <v>587</v>
      </c>
    </row>
    <row r="117" spans="1:13" ht="16" hidden="1">
      <c r="A117" s="33" t="s">
        <v>588</v>
      </c>
      <c r="B117" s="34">
        <v>42511</v>
      </c>
      <c r="C117" s="34" t="s">
        <v>13</v>
      </c>
      <c r="D117" s="34" t="s">
        <v>435</v>
      </c>
      <c r="E117" s="34" t="s">
        <v>125</v>
      </c>
      <c r="F117" s="34" t="s">
        <v>589</v>
      </c>
      <c r="G117" s="35" t="s">
        <v>590</v>
      </c>
      <c r="H117" s="34" t="s">
        <v>16</v>
      </c>
      <c r="I117" s="34" t="s">
        <v>412</v>
      </c>
      <c r="J117" s="34" t="s">
        <v>410</v>
      </c>
      <c r="K117" s="34" t="s">
        <v>413</v>
      </c>
      <c r="L117" s="34" t="s">
        <v>413</v>
      </c>
      <c r="M117" s="37" t="s">
        <v>591</v>
      </c>
    </row>
    <row r="118" spans="1:13" ht="16" hidden="1">
      <c r="A118" s="33" t="s">
        <v>592</v>
      </c>
      <c r="B118" s="34">
        <v>50744</v>
      </c>
      <c r="C118" s="34" t="s">
        <v>18</v>
      </c>
      <c r="D118" s="34" t="s">
        <v>435</v>
      </c>
      <c r="E118" s="34" t="s">
        <v>593</v>
      </c>
      <c r="F118" s="34" t="s">
        <v>594</v>
      </c>
      <c r="G118" s="35" t="s">
        <v>595</v>
      </c>
      <c r="H118" s="34" t="s">
        <v>14</v>
      </c>
      <c r="I118" s="34" t="s">
        <v>412</v>
      </c>
      <c r="J118" s="34" t="s">
        <v>410</v>
      </c>
      <c r="K118" s="34" t="s">
        <v>413</v>
      </c>
      <c r="L118" s="34" t="s">
        <v>413</v>
      </c>
      <c r="M118" s="37" t="s">
        <v>596</v>
      </c>
    </row>
    <row r="119" spans="1:13" ht="32" hidden="1">
      <c r="A119" s="33" t="s">
        <v>597</v>
      </c>
      <c r="B119" s="34">
        <v>238762</v>
      </c>
      <c r="C119" s="34" t="s">
        <v>15</v>
      </c>
      <c r="D119" s="34" t="s">
        <v>435</v>
      </c>
      <c r="E119" s="34" t="s">
        <v>598</v>
      </c>
      <c r="F119" s="36" t="s">
        <v>599</v>
      </c>
      <c r="G119" s="35" t="s">
        <v>600</v>
      </c>
      <c r="H119" s="34" t="s">
        <v>14</v>
      </c>
      <c r="I119" s="34" t="s">
        <v>500</v>
      </c>
      <c r="J119" s="34" t="s">
        <v>414</v>
      </c>
      <c r="K119" s="34" t="s">
        <v>413</v>
      </c>
      <c r="L119" s="34" t="s">
        <v>413</v>
      </c>
      <c r="M119" s="35" t="s">
        <v>31</v>
      </c>
    </row>
    <row r="120" spans="1:13" ht="16" hidden="1">
      <c r="A120" s="33" t="s">
        <v>601</v>
      </c>
      <c r="B120" s="34">
        <v>12144</v>
      </c>
      <c r="C120" s="34" t="s">
        <v>13</v>
      </c>
      <c r="D120" s="34" t="s">
        <v>436</v>
      </c>
      <c r="E120" s="34" t="s">
        <v>244</v>
      </c>
      <c r="F120" s="36" t="s">
        <v>602</v>
      </c>
      <c r="G120" s="35" t="s">
        <v>467</v>
      </c>
      <c r="H120" s="34" t="s">
        <v>14</v>
      </c>
      <c r="I120" s="34" t="s">
        <v>412</v>
      </c>
      <c r="J120" s="34" t="s">
        <v>410</v>
      </c>
      <c r="K120" s="34" t="s">
        <v>413</v>
      </c>
      <c r="L120" s="34" t="s">
        <v>413</v>
      </c>
      <c r="M120" s="35" t="s">
        <v>603</v>
      </c>
    </row>
    <row r="121" spans="1:13" ht="16" hidden="1">
      <c r="A121" s="33" t="s">
        <v>604</v>
      </c>
      <c r="B121" s="34">
        <v>8266</v>
      </c>
      <c r="C121" s="34" t="s">
        <v>13</v>
      </c>
      <c r="D121" s="34" t="s">
        <v>434</v>
      </c>
      <c r="E121" s="34" t="s">
        <v>149</v>
      </c>
      <c r="F121" s="36" t="s">
        <v>605</v>
      </c>
      <c r="G121" s="35" t="s">
        <v>606</v>
      </c>
      <c r="H121" s="34" t="s">
        <v>14</v>
      </c>
      <c r="I121" s="34" t="s">
        <v>412</v>
      </c>
      <c r="J121" s="34" t="s">
        <v>410</v>
      </c>
      <c r="K121" s="34" t="s">
        <v>413</v>
      </c>
      <c r="L121" s="34" t="s">
        <v>413</v>
      </c>
      <c r="M121" s="35" t="s">
        <v>607</v>
      </c>
    </row>
    <row r="122" spans="1:13" ht="64" hidden="1">
      <c r="A122" s="33" t="s">
        <v>608</v>
      </c>
      <c r="B122" s="34">
        <v>38173</v>
      </c>
      <c r="C122" s="34" t="s">
        <v>13</v>
      </c>
      <c r="D122" s="34" t="s">
        <v>436</v>
      </c>
      <c r="E122" s="34" t="s">
        <v>95</v>
      </c>
      <c r="F122" s="36" t="s">
        <v>609</v>
      </c>
      <c r="G122" s="35" t="s">
        <v>610</v>
      </c>
      <c r="H122" s="34" t="s">
        <v>14</v>
      </c>
      <c r="I122" s="34" t="s">
        <v>412</v>
      </c>
      <c r="J122" s="34" t="s">
        <v>414</v>
      </c>
      <c r="K122" s="34" t="s">
        <v>413</v>
      </c>
      <c r="L122" s="34" t="s">
        <v>411</v>
      </c>
      <c r="M122" s="35" t="s">
        <v>31</v>
      </c>
    </row>
    <row r="123" spans="1:13" ht="32" hidden="1">
      <c r="A123" s="33" t="s">
        <v>611</v>
      </c>
      <c r="B123" s="34">
        <v>62282</v>
      </c>
      <c r="C123" s="34" t="s">
        <v>18</v>
      </c>
      <c r="D123" s="34" t="s">
        <v>435</v>
      </c>
      <c r="E123" s="34" t="s">
        <v>612</v>
      </c>
      <c r="F123" s="36" t="s">
        <v>613</v>
      </c>
      <c r="G123" s="35" t="s">
        <v>614</v>
      </c>
      <c r="H123" s="34" t="s">
        <v>14</v>
      </c>
      <c r="I123" s="34" t="s">
        <v>426</v>
      </c>
      <c r="J123" s="34" t="s">
        <v>416</v>
      </c>
      <c r="K123" s="34" t="s">
        <v>416</v>
      </c>
      <c r="L123" s="34" t="s">
        <v>413</v>
      </c>
      <c r="M123" s="35" t="s">
        <v>31</v>
      </c>
    </row>
    <row r="124" spans="1:13" ht="64" hidden="1">
      <c r="A124" s="33" t="s">
        <v>615</v>
      </c>
      <c r="B124" s="34">
        <v>61600</v>
      </c>
      <c r="C124" s="34" t="s">
        <v>18</v>
      </c>
      <c r="D124" s="34" t="s">
        <v>435</v>
      </c>
      <c r="E124" s="34" t="s">
        <v>166</v>
      </c>
      <c r="F124" s="36" t="s">
        <v>616</v>
      </c>
      <c r="G124" s="35" t="s">
        <v>617</v>
      </c>
      <c r="H124" s="34" t="s">
        <v>14</v>
      </c>
      <c r="I124" s="34" t="s">
        <v>412</v>
      </c>
      <c r="J124" s="34" t="s">
        <v>410</v>
      </c>
      <c r="K124" s="34" t="s">
        <v>413</v>
      </c>
      <c r="L124" s="34" t="s">
        <v>411</v>
      </c>
      <c r="M124" s="35" t="s">
        <v>31</v>
      </c>
    </row>
    <row r="125" spans="1:13" ht="32" hidden="1">
      <c r="A125" s="33" t="s">
        <v>618</v>
      </c>
      <c r="B125" s="34">
        <v>39730</v>
      </c>
      <c r="C125" s="34" t="s">
        <v>13</v>
      </c>
      <c r="D125" s="34" t="s">
        <v>434</v>
      </c>
      <c r="E125" s="34" t="s">
        <v>69</v>
      </c>
      <c r="F125" s="34" t="s">
        <v>619</v>
      </c>
      <c r="G125" s="35" t="s">
        <v>620</v>
      </c>
      <c r="H125" s="34" t="s">
        <v>14</v>
      </c>
      <c r="I125" s="34" t="s">
        <v>412</v>
      </c>
      <c r="J125" s="34" t="s">
        <v>410</v>
      </c>
      <c r="K125" s="34" t="s">
        <v>411</v>
      </c>
      <c r="L125" s="34" t="s">
        <v>413</v>
      </c>
      <c r="M125" s="35" t="s">
        <v>31</v>
      </c>
    </row>
    <row r="126" spans="1:13" ht="16" hidden="1">
      <c r="A126" s="33" t="s">
        <v>621</v>
      </c>
      <c r="B126" s="34">
        <v>14542</v>
      </c>
      <c r="C126" s="34" t="s">
        <v>13</v>
      </c>
      <c r="D126" s="34" t="s">
        <v>433</v>
      </c>
      <c r="E126" s="34" t="s">
        <v>106</v>
      </c>
      <c r="F126" s="34" t="s">
        <v>622</v>
      </c>
      <c r="G126" s="35" t="s">
        <v>623</v>
      </c>
      <c r="H126" s="34" t="s">
        <v>16</v>
      </c>
      <c r="I126" s="34" t="s">
        <v>412</v>
      </c>
      <c r="J126" s="34" t="s">
        <v>410</v>
      </c>
      <c r="K126" s="34" t="s">
        <v>411</v>
      </c>
      <c r="L126" s="34" t="s">
        <v>413</v>
      </c>
      <c r="M126" s="35" t="s">
        <v>31</v>
      </c>
    </row>
    <row r="127" spans="1:13" ht="32">
      <c r="A127" s="33" t="s">
        <v>624</v>
      </c>
      <c r="B127" s="34">
        <v>85383</v>
      </c>
      <c r="C127" s="34" t="s">
        <v>18</v>
      </c>
      <c r="D127" s="34" t="s">
        <v>433</v>
      </c>
      <c r="E127" s="34" t="s">
        <v>549</v>
      </c>
      <c r="F127" s="34" t="s">
        <v>625</v>
      </c>
      <c r="G127" s="35" t="s">
        <v>626</v>
      </c>
      <c r="H127" s="34" t="s">
        <v>14</v>
      </c>
      <c r="I127" s="34" t="s">
        <v>479</v>
      </c>
      <c r="J127" s="34" t="s">
        <v>410</v>
      </c>
      <c r="K127" s="34" t="s">
        <v>413</v>
      </c>
      <c r="L127" s="34" t="s">
        <v>413</v>
      </c>
      <c r="M127" s="37" t="s">
        <v>627</v>
      </c>
    </row>
    <row r="128" spans="1:13" ht="16" hidden="1">
      <c r="A128" s="33" t="s">
        <v>628</v>
      </c>
      <c r="B128" s="34">
        <v>54747</v>
      </c>
      <c r="C128" s="34" t="s">
        <v>18</v>
      </c>
      <c r="D128" s="34" t="s">
        <v>433</v>
      </c>
      <c r="E128" s="34" t="s">
        <v>559</v>
      </c>
      <c r="F128" s="34" t="s">
        <v>629</v>
      </c>
      <c r="G128" s="35" t="s">
        <v>630</v>
      </c>
      <c r="H128" s="34" t="s">
        <v>14</v>
      </c>
      <c r="I128" s="34" t="s">
        <v>412</v>
      </c>
      <c r="J128" s="34" t="s">
        <v>414</v>
      </c>
      <c r="K128" s="34" t="s">
        <v>413</v>
      </c>
      <c r="L128" s="34" t="s">
        <v>413</v>
      </c>
      <c r="M128" s="37" t="s">
        <v>631</v>
      </c>
    </row>
    <row r="129" spans="1:13" ht="80" hidden="1">
      <c r="A129" s="33" t="s">
        <v>632</v>
      </c>
      <c r="B129" s="34">
        <v>56765</v>
      </c>
      <c r="C129" s="34" t="s">
        <v>18</v>
      </c>
      <c r="D129" s="34" t="s">
        <v>433</v>
      </c>
      <c r="E129" s="34" t="s">
        <v>103</v>
      </c>
      <c r="F129" s="34" t="s">
        <v>633</v>
      </c>
      <c r="G129" s="35" t="s">
        <v>634</v>
      </c>
      <c r="H129" s="34" t="s">
        <v>14</v>
      </c>
      <c r="I129" s="34" t="s">
        <v>490</v>
      </c>
      <c r="J129" s="34" t="s">
        <v>410</v>
      </c>
      <c r="K129" s="34" t="s">
        <v>411</v>
      </c>
      <c r="L129" s="34" t="s">
        <v>411</v>
      </c>
      <c r="M129" s="35" t="s">
        <v>635</v>
      </c>
    </row>
    <row r="130" spans="1:13" ht="32" hidden="1">
      <c r="A130" s="33" t="s">
        <v>636</v>
      </c>
      <c r="B130" s="34">
        <v>12499</v>
      </c>
      <c r="C130" s="34" t="s">
        <v>13</v>
      </c>
      <c r="D130" s="34" t="s">
        <v>433</v>
      </c>
      <c r="E130" s="34" t="s">
        <v>637</v>
      </c>
      <c r="F130" s="34" t="s">
        <v>638</v>
      </c>
      <c r="G130" s="35" t="s">
        <v>639</v>
      </c>
      <c r="H130" s="34" t="s">
        <v>14</v>
      </c>
      <c r="I130" s="34" t="s">
        <v>426</v>
      </c>
      <c r="J130" s="34" t="s">
        <v>416</v>
      </c>
      <c r="K130" s="34" t="s">
        <v>416</v>
      </c>
      <c r="L130" s="34" t="s">
        <v>413</v>
      </c>
      <c r="M130" s="35" t="s">
        <v>31</v>
      </c>
    </row>
    <row r="131" spans="1:13" ht="64">
      <c r="A131" s="33" t="s">
        <v>640</v>
      </c>
      <c r="B131" s="34">
        <v>72321</v>
      </c>
      <c r="C131" s="34" t="s">
        <v>641</v>
      </c>
      <c r="D131" s="34" t="s">
        <v>434</v>
      </c>
      <c r="E131" s="34" t="s">
        <v>642</v>
      </c>
      <c r="F131" s="34" t="s">
        <v>643</v>
      </c>
      <c r="G131" s="35" t="s">
        <v>644</v>
      </c>
      <c r="H131" s="34" t="s">
        <v>14</v>
      </c>
      <c r="I131" s="34" t="s">
        <v>479</v>
      </c>
      <c r="J131" s="34" t="s">
        <v>410</v>
      </c>
      <c r="K131" s="34" t="s">
        <v>413</v>
      </c>
      <c r="L131" s="34" t="s">
        <v>413</v>
      </c>
      <c r="M131" s="35" t="s">
        <v>645</v>
      </c>
    </row>
    <row r="132" spans="1:13" ht="32">
      <c r="A132" s="33" t="s">
        <v>646</v>
      </c>
      <c r="B132" s="34">
        <v>79722</v>
      </c>
      <c r="C132" s="34" t="s">
        <v>641</v>
      </c>
      <c r="D132" s="34" t="s">
        <v>433</v>
      </c>
      <c r="E132" s="34" t="s">
        <v>137</v>
      </c>
      <c r="F132" s="34" t="s">
        <v>647</v>
      </c>
      <c r="G132" s="35" t="s">
        <v>648</v>
      </c>
      <c r="H132" s="34" t="s">
        <v>14</v>
      </c>
      <c r="I132" s="34" t="s">
        <v>649</v>
      </c>
      <c r="J132" s="34" t="s">
        <v>416</v>
      </c>
      <c r="K132" s="34" t="s">
        <v>416</v>
      </c>
      <c r="L132" s="34" t="s">
        <v>413</v>
      </c>
      <c r="M132" s="35" t="s">
        <v>31</v>
      </c>
    </row>
    <row r="133" spans="1:13" ht="16" hidden="1">
      <c r="A133" s="33" t="s">
        <v>650</v>
      </c>
      <c r="B133" s="34">
        <v>65614</v>
      </c>
      <c r="C133" s="34" t="s">
        <v>641</v>
      </c>
      <c r="D133" s="34" t="s">
        <v>435</v>
      </c>
      <c r="E133" s="34" t="s">
        <v>651</v>
      </c>
      <c r="F133" s="34" t="s">
        <v>652</v>
      </c>
      <c r="G133" s="35" t="s">
        <v>653</v>
      </c>
      <c r="H133" s="34" t="s">
        <v>14</v>
      </c>
      <c r="I133" s="34" t="s">
        <v>426</v>
      </c>
      <c r="J133" s="34" t="s">
        <v>416</v>
      </c>
      <c r="K133" s="34" t="s">
        <v>416</v>
      </c>
      <c r="L133" s="34" t="s">
        <v>413</v>
      </c>
      <c r="M133" s="35" t="s">
        <v>31</v>
      </c>
    </row>
    <row r="134" spans="1:13" ht="16" hidden="1">
      <c r="A134" s="33" t="s">
        <v>654</v>
      </c>
      <c r="B134" s="34">
        <v>45765</v>
      </c>
      <c r="C134" s="34" t="s">
        <v>13</v>
      </c>
      <c r="D134" s="34" t="s">
        <v>435</v>
      </c>
      <c r="E134" s="34" t="s">
        <v>196</v>
      </c>
      <c r="F134" s="34" t="s">
        <v>655</v>
      </c>
      <c r="G134" s="35" t="s">
        <v>653</v>
      </c>
      <c r="H134" s="34" t="s">
        <v>14</v>
      </c>
      <c r="I134" s="34" t="s">
        <v>426</v>
      </c>
      <c r="J134" s="34" t="s">
        <v>416</v>
      </c>
      <c r="K134" s="34" t="s">
        <v>416</v>
      </c>
      <c r="L134" s="34" t="s">
        <v>411</v>
      </c>
      <c r="M134" s="35" t="s">
        <v>31</v>
      </c>
    </row>
    <row r="135" spans="1:13" ht="32" hidden="1">
      <c r="A135" s="33" t="s">
        <v>656</v>
      </c>
      <c r="B135" s="34">
        <v>106373</v>
      </c>
      <c r="C135" s="34" t="s">
        <v>15</v>
      </c>
      <c r="D135" s="34" t="s">
        <v>434</v>
      </c>
      <c r="E135" s="34" t="s">
        <v>642</v>
      </c>
      <c r="F135" s="36" t="s">
        <v>657</v>
      </c>
      <c r="G135" s="35" t="s">
        <v>533</v>
      </c>
      <c r="H135" s="34" t="s">
        <v>14</v>
      </c>
      <c r="I135" s="34" t="s">
        <v>412</v>
      </c>
      <c r="J135" s="34" t="s">
        <v>410</v>
      </c>
      <c r="K135" s="34" t="s">
        <v>411</v>
      </c>
      <c r="L135" s="34" t="s">
        <v>413</v>
      </c>
      <c r="M135" s="35" t="s">
        <v>658</v>
      </c>
    </row>
    <row r="136" spans="1:13" ht="16" hidden="1">
      <c r="A136" s="33" t="s">
        <v>659</v>
      </c>
      <c r="B136" s="34">
        <v>137087</v>
      </c>
      <c r="C136" s="34" t="s">
        <v>15</v>
      </c>
      <c r="D136" s="34" t="s">
        <v>435</v>
      </c>
      <c r="E136" s="34" t="s">
        <v>485</v>
      </c>
      <c r="F136" s="36" t="s">
        <v>660</v>
      </c>
      <c r="G136" s="35" t="s">
        <v>533</v>
      </c>
      <c r="H136" s="34" t="s">
        <v>14</v>
      </c>
      <c r="I136" s="34" t="s">
        <v>420</v>
      </c>
      <c r="J136" s="34" t="s">
        <v>416</v>
      </c>
      <c r="K136" s="34" t="s">
        <v>416</v>
      </c>
      <c r="L136" s="34" t="s">
        <v>413</v>
      </c>
      <c r="M136" s="35" t="s">
        <v>31</v>
      </c>
    </row>
    <row r="137" spans="1:13" ht="32" hidden="1">
      <c r="A137" s="33" t="s">
        <v>661</v>
      </c>
      <c r="B137" s="34">
        <v>55076</v>
      </c>
      <c r="C137" s="34" t="s">
        <v>18</v>
      </c>
      <c r="D137" s="34" t="s">
        <v>435</v>
      </c>
      <c r="E137" s="34" t="s">
        <v>166</v>
      </c>
      <c r="F137" s="34" t="s">
        <v>662</v>
      </c>
      <c r="G137" s="35" t="s">
        <v>539</v>
      </c>
      <c r="H137" s="34" t="s">
        <v>14</v>
      </c>
      <c r="I137" s="34" t="s">
        <v>426</v>
      </c>
      <c r="J137" s="34" t="s">
        <v>416</v>
      </c>
      <c r="K137" s="34" t="s">
        <v>416</v>
      </c>
      <c r="L137" s="34" t="s">
        <v>413</v>
      </c>
      <c r="M137" s="35" t="s">
        <v>31</v>
      </c>
    </row>
    <row r="138" spans="1:13" ht="32" hidden="1">
      <c r="A138" s="33" t="s">
        <v>663</v>
      </c>
      <c r="B138" s="34">
        <v>20683</v>
      </c>
      <c r="C138" s="34" t="s">
        <v>13</v>
      </c>
      <c r="D138" s="34" t="s">
        <v>434</v>
      </c>
      <c r="E138" s="34" t="s">
        <v>205</v>
      </c>
      <c r="F138" s="34" t="s">
        <v>664</v>
      </c>
      <c r="G138" s="35" t="s">
        <v>665</v>
      </c>
      <c r="H138" s="34" t="s">
        <v>16</v>
      </c>
      <c r="I138" s="34" t="s">
        <v>412</v>
      </c>
      <c r="J138" s="34" t="s">
        <v>410</v>
      </c>
      <c r="K138" s="34" t="s">
        <v>411</v>
      </c>
      <c r="L138" s="34" t="s">
        <v>413</v>
      </c>
      <c r="M138" s="35" t="s">
        <v>666</v>
      </c>
    </row>
    <row r="139" spans="1:13" ht="16" hidden="1">
      <c r="A139" s="33" t="s">
        <v>667</v>
      </c>
      <c r="B139" s="34">
        <v>24147</v>
      </c>
      <c r="C139" s="34" t="s">
        <v>13</v>
      </c>
      <c r="D139" s="34" t="s">
        <v>434</v>
      </c>
      <c r="E139" s="34" t="s">
        <v>65</v>
      </c>
      <c r="F139" s="36" t="s">
        <v>668</v>
      </c>
      <c r="G139" s="35" t="s">
        <v>669</v>
      </c>
      <c r="H139" s="34" t="s">
        <v>14</v>
      </c>
      <c r="I139" s="34" t="s">
        <v>412</v>
      </c>
      <c r="J139" s="34" t="s">
        <v>410</v>
      </c>
      <c r="K139" s="34" t="s">
        <v>413</v>
      </c>
      <c r="L139" s="34" t="s">
        <v>413</v>
      </c>
      <c r="M139" s="35" t="s">
        <v>31</v>
      </c>
    </row>
    <row r="140" spans="1:13" ht="48" hidden="1">
      <c r="A140" s="33" t="s">
        <v>670</v>
      </c>
      <c r="B140" s="34">
        <v>12953</v>
      </c>
      <c r="C140" s="34" t="s">
        <v>13</v>
      </c>
      <c r="D140" s="34" t="s">
        <v>433</v>
      </c>
      <c r="E140" s="34" t="s">
        <v>671</v>
      </c>
      <c r="F140" s="36" t="s">
        <v>672</v>
      </c>
      <c r="G140" s="35" t="s">
        <v>539</v>
      </c>
      <c r="H140" s="34" t="s">
        <v>14</v>
      </c>
      <c r="I140" s="34" t="s">
        <v>500</v>
      </c>
      <c r="J140" s="34" t="s">
        <v>410</v>
      </c>
      <c r="K140" s="34" t="s">
        <v>411</v>
      </c>
      <c r="L140" s="34" t="s">
        <v>411</v>
      </c>
      <c r="M140" s="35" t="s">
        <v>673</v>
      </c>
    </row>
    <row r="141" spans="1:13" ht="32">
      <c r="A141" s="33" t="s">
        <v>674</v>
      </c>
      <c r="B141" s="34">
        <v>65871</v>
      </c>
      <c r="C141" s="34" t="s">
        <v>18</v>
      </c>
      <c r="D141" s="34" t="s">
        <v>436</v>
      </c>
      <c r="E141" s="34" t="s">
        <v>675</v>
      </c>
      <c r="F141" s="36" t="s">
        <v>676</v>
      </c>
      <c r="G141" s="35" t="s">
        <v>677</v>
      </c>
      <c r="H141" s="34" t="s">
        <v>14</v>
      </c>
      <c r="I141" s="34" t="s">
        <v>415</v>
      </c>
      <c r="J141" s="34" t="s">
        <v>416</v>
      </c>
      <c r="K141" s="34" t="s">
        <v>416</v>
      </c>
      <c r="L141" s="34" t="s">
        <v>413</v>
      </c>
      <c r="M141" s="35" t="s">
        <v>31</v>
      </c>
    </row>
    <row r="142" spans="1:13" ht="48" hidden="1">
      <c r="A142" s="33" t="s">
        <v>678</v>
      </c>
      <c r="B142" s="34">
        <v>19420</v>
      </c>
      <c r="C142" s="34" t="s">
        <v>13</v>
      </c>
      <c r="D142" s="34" t="s">
        <v>435</v>
      </c>
      <c r="E142" s="34" t="s">
        <v>527</v>
      </c>
      <c r="F142" s="34" t="s">
        <v>679</v>
      </c>
      <c r="G142" s="35" t="s">
        <v>669</v>
      </c>
      <c r="H142" s="34" t="s">
        <v>14</v>
      </c>
      <c r="I142" s="34" t="s">
        <v>500</v>
      </c>
      <c r="J142" s="34" t="s">
        <v>410</v>
      </c>
      <c r="K142" s="34" t="s">
        <v>411</v>
      </c>
      <c r="L142" s="34" t="s">
        <v>413</v>
      </c>
      <c r="M142" s="35" t="s">
        <v>680</v>
      </c>
    </row>
    <row r="143" spans="1:13" ht="32" hidden="1">
      <c r="A143" s="33" t="s">
        <v>681</v>
      </c>
      <c r="B143" s="34">
        <v>48764</v>
      </c>
      <c r="C143" s="34" t="s">
        <v>13</v>
      </c>
      <c r="D143" s="34" t="s">
        <v>434</v>
      </c>
      <c r="E143" s="34" t="s">
        <v>682</v>
      </c>
      <c r="F143" s="36" t="s">
        <v>683</v>
      </c>
      <c r="G143" s="35" t="s">
        <v>684</v>
      </c>
      <c r="H143" s="34" t="s">
        <v>14</v>
      </c>
      <c r="I143" s="34" t="s">
        <v>426</v>
      </c>
      <c r="J143" s="34" t="s">
        <v>416</v>
      </c>
      <c r="K143" s="34" t="s">
        <v>416</v>
      </c>
      <c r="L143" s="34" t="s">
        <v>413</v>
      </c>
      <c r="M143" s="35" t="s">
        <v>31</v>
      </c>
    </row>
    <row r="144" spans="1:13" ht="32" hidden="1">
      <c r="A144" s="33" t="s">
        <v>685</v>
      </c>
      <c r="B144" s="34">
        <v>8031</v>
      </c>
      <c r="C144" s="34" t="s">
        <v>13</v>
      </c>
      <c r="D144" s="34" t="s">
        <v>435</v>
      </c>
      <c r="E144" s="34" t="s">
        <v>461</v>
      </c>
      <c r="F144" s="34" t="s">
        <v>686</v>
      </c>
      <c r="G144" s="35" t="s">
        <v>463</v>
      </c>
      <c r="H144" s="34" t="s">
        <v>16</v>
      </c>
      <c r="I144" s="34" t="s">
        <v>520</v>
      </c>
      <c r="J144" s="34" t="s">
        <v>416</v>
      </c>
      <c r="K144" s="34" t="s">
        <v>416</v>
      </c>
      <c r="L144" s="34" t="s">
        <v>413</v>
      </c>
      <c r="M144" s="35" t="s">
        <v>31</v>
      </c>
    </row>
    <row r="145" spans="1:13" ht="64" hidden="1">
      <c r="A145" s="33" t="s">
        <v>687</v>
      </c>
      <c r="B145" s="34">
        <v>15046</v>
      </c>
      <c r="C145" s="34" t="s">
        <v>13</v>
      </c>
      <c r="D145" s="34" t="s">
        <v>433</v>
      </c>
      <c r="E145" s="34" t="s">
        <v>265</v>
      </c>
      <c r="F145" s="36" t="s">
        <v>688</v>
      </c>
      <c r="G145" s="35" t="s">
        <v>684</v>
      </c>
      <c r="H145" s="34" t="s">
        <v>16</v>
      </c>
      <c r="I145" s="34" t="s">
        <v>426</v>
      </c>
      <c r="J145" s="34" t="s">
        <v>416</v>
      </c>
      <c r="K145" s="34" t="s">
        <v>416</v>
      </c>
      <c r="L145" s="34" t="s">
        <v>411</v>
      </c>
      <c r="M145" s="35" t="s">
        <v>31</v>
      </c>
    </row>
    <row r="146" spans="1:13" ht="16" hidden="1">
      <c r="A146" s="33" t="s">
        <v>689</v>
      </c>
      <c r="B146" s="34">
        <v>24390</v>
      </c>
      <c r="C146" s="34" t="s">
        <v>11</v>
      </c>
      <c r="D146" s="34" t="s">
        <v>436</v>
      </c>
      <c r="E146" s="34" t="s">
        <v>690</v>
      </c>
      <c r="F146" s="34" t="s">
        <v>691</v>
      </c>
      <c r="G146" s="35" t="s">
        <v>471</v>
      </c>
      <c r="H146" s="34" t="s">
        <v>14</v>
      </c>
      <c r="I146" s="34" t="s">
        <v>412</v>
      </c>
      <c r="J146" s="34" t="s">
        <v>410</v>
      </c>
      <c r="K146" s="34" t="s">
        <v>411</v>
      </c>
      <c r="L146" s="34" t="s">
        <v>413</v>
      </c>
      <c r="M146" s="35" t="s">
        <v>31</v>
      </c>
    </row>
    <row r="147" spans="1:13" ht="48" hidden="1">
      <c r="A147" s="33" t="s">
        <v>692</v>
      </c>
      <c r="B147" s="34">
        <v>44818</v>
      </c>
      <c r="C147" s="34" t="s">
        <v>13</v>
      </c>
      <c r="D147" s="34" t="s">
        <v>435</v>
      </c>
      <c r="E147" s="34" t="s">
        <v>527</v>
      </c>
      <c r="F147" s="34" t="s">
        <v>693</v>
      </c>
      <c r="G147" s="35" t="s">
        <v>694</v>
      </c>
      <c r="H147" s="34" t="s">
        <v>16</v>
      </c>
      <c r="I147" s="34" t="s">
        <v>412</v>
      </c>
      <c r="J147" s="34" t="s">
        <v>410</v>
      </c>
      <c r="K147" s="34" t="s">
        <v>411</v>
      </c>
      <c r="L147" s="34" t="s">
        <v>413</v>
      </c>
      <c r="M147" s="35" t="s">
        <v>695</v>
      </c>
    </row>
    <row r="148" spans="1:13" ht="16" hidden="1">
      <c r="A148" s="33" t="s">
        <v>696</v>
      </c>
      <c r="B148" s="34">
        <v>12174</v>
      </c>
      <c r="C148" s="34" t="s">
        <v>13</v>
      </c>
      <c r="D148" s="34" t="s">
        <v>435</v>
      </c>
      <c r="E148" s="34" t="s">
        <v>612</v>
      </c>
      <c r="F148" s="34" t="s">
        <v>697</v>
      </c>
      <c r="G148" s="35" t="s">
        <v>698</v>
      </c>
      <c r="H148" s="34" t="s">
        <v>16</v>
      </c>
      <c r="I148" s="34" t="s">
        <v>412</v>
      </c>
      <c r="J148" s="34" t="s">
        <v>410</v>
      </c>
      <c r="K148" s="34" t="s">
        <v>413</v>
      </c>
      <c r="L148" s="34" t="s">
        <v>413</v>
      </c>
      <c r="M148" s="35" t="s">
        <v>31</v>
      </c>
    </row>
    <row r="149" spans="1:13" ht="16" hidden="1">
      <c r="A149" s="33" t="s">
        <v>699</v>
      </c>
      <c r="B149" s="34">
        <v>50386</v>
      </c>
      <c r="C149" s="34" t="s">
        <v>18</v>
      </c>
      <c r="D149" s="34" t="s">
        <v>435</v>
      </c>
      <c r="E149" s="34" t="s">
        <v>700</v>
      </c>
      <c r="F149" s="36" t="s">
        <v>701</v>
      </c>
      <c r="G149" s="35" t="s">
        <v>702</v>
      </c>
      <c r="H149" s="34" t="s">
        <v>16</v>
      </c>
      <c r="I149" s="34" t="s">
        <v>412</v>
      </c>
      <c r="J149" s="34" t="s">
        <v>410</v>
      </c>
      <c r="K149" s="34" t="s">
        <v>413</v>
      </c>
      <c r="L149" s="34" t="s">
        <v>413</v>
      </c>
      <c r="M149" s="35" t="s">
        <v>31</v>
      </c>
    </row>
    <row r="150" spans="1:13" ht="16" hidden="1">
      <c r="A150" s="33" t="s">
        <v>703</v>
      </c>
      <c r="B150" s="34">
        <v>19172</v>
      </c>
      <c r="C150" s="34" t="s">
        <v>13</v>
      </c>
      <c r="D150" s="34" t="s">
        <v>433</v>
      </c>
      <c r="E150" s="34" t="s">
        <v>78</v>
      </c>
      <c r="F150" s="34" t="s">
        <v>704</v>
      </c>
      <c r="G150" s="35" t="s">
        <v>705</v>
      </c>
      <c r="H150" s="34" t="s">
        <v>16</v>
      </c>
      <c r="I150" s="34" t="s">
        <v>412</v>
      </c>
      <c r="J150" s="34" t="s">
        <v>410</v>
      </c>
      <c r="K150" s="34" t="s">
        <v>413</v>
      </c>
      <c r="L150" s="34" t="s">
        <v>413</v>
      </c>
      <c r="M150" s="35" t="s">
        <v>31</v>
      </c>
    </row>
    <row r="151" spans="1:13" ht="32">
      <c r="A151" s="33" t="s">
        <v>706</v>
      </c>
      <c r="B151" s="34">
        <v>36622</v>
      </c>
      <c r="C151" s="34" t="s">
        <v>13</v>
      </c>
      <c r="D151" s="34" t="s">
        <v>436</v>
      </c>
      <c r="E151" s="34" t="s">
        <v>95</v>
      </c>
      <c r="F151" s="34" t="s">
        <v>707</v>
      </c>
      <c r="G151" s="35" t="s">
        <v>708</v>
      </c>
      <c r="H151" s="34" t="s">
        <v>16</v>
      </c>
      <c r="I151" s="34" t="s">
        <v>479</v>
      </c>
      <c r="J151" s="34" t="s">
        <v>410</v>
      </c>
      <c r="K151" s="34" t="s">
        <v>413</v>
      </c>
      <c r="L151" s="34" t="s">
        <v>413</v>
      </c>
      <c r="M151" s="37" t="s">
        <v>709</v>
      </c>
    </row>
    <row r="152" spans="1:13" ht="48" hidden="1">
      <c r="A152" s="3" t="s">
        <v>710</v>
      </c>
      <c r="B152" s="2">
        <v>66501</v>
      </c>
      <c r="C152" s="2" t="s">
        <v>18</v>
      </c>
      <c r="D152" s="2" t="s">
        <v>436</v>
      </c>
      <c r="E152" s="2" t="s">
        <v>711</v>
      </c>
      <c r="F152" s="2" t="s">
        <v>712</v>
      </c>
      <c r="G152" s="2" t="s">
        <v>713</v>
      </c>
      <c r="H152" s="2" t="s">
        <v>14</v>
      </c>
      <c r="I152" s="2" t="s">
        <v>426</v>
      </c>
      <c r="J152" s="2" t="s">
        <v>416</v>
      </c>
      <c r="K152" s="2" t="s">
        <v>416</v>
      </c>
      <c r="L152" s="2" t="s">
        <v>413</v>
      </c>
      <c r="M152" s="34" t="s">
        <v>31</v>
      </c>
    </row>
    <row r="153" spans="1:13" ht="48" hidden="1">
      <c r="A153" s="3" t="s">
        <v>714</v>
      </c>
      <c r="B153" s="2">
        <v>114202</v>
      </c>
      <c r="C153" s="2" t="s">
        <v>15</v>
      </c>
      <c r="D153" s="2" t="s">
        <v>434</v>
      </c>
      <c r="E153" s="2" t="s">
        <v>205</v>
      </c>
      <c r="F153" s="2" t="s">
        <v>715</v>
      </c>
      <c r="G153" s="2" t="s">
        <v>713</v>
      </c>
      <c r="H153" s="2" t="s">
        <v>14</v>
      </c>
      <c r="I153" s="2" t="s">
        <v>420</v>
      </c>
      <c r="J153" s="2" t="s">
        <v>416</v>
      </c>
      <c r="K153" s="2" t="s">
        <v>416</v>
      </c>
      <c r="L153" s="2" t="s">
        <v>413</v>
      </c>
      <c r="M153" s="34" t="s">
        <v>31</v>
      </c>
    </row>
    <row r="154" spans="1:13" ht="48" hidden="1">
      <c r="A154" s="3" t="s">
        <v>716</v>
      </c>
      <c r="B154" s="2">
        <v>41286</v>
      </c>
      <c r="C154" s="2" t="s">
        <v>13</v>
      </c>
      <c r="D154" s="2" t="s">
        <v>434</v>
      </c>
      <c r="E154" s="2" t="s">
        <v>37</v>
      </c>
      <c r="F154" s="2" t="s">
        <v>717</v>
      </c>
      <c r="G154" s="2" t="s">
        <v>718</v>
      </c>
      <c r="H154" s="2" t="s">
        <v>14</v>
      </c>
      <c r="I154" s="2" t="s">
        <v>490</v>
      </c>
      <c r="J154" s="2" t="s">
        <v>410</v>
      </c>
      <c r="K154" s="2" t="s">
        <v>411</v>
      </c>
      <c r="L154" s="2" t="s">
        <v>413</v>
      </c>
      <c r="M154" s="34" t="s">
        <v>31</v>
      </c>
    </row>
    <row r="155" spans="1:13" ht="48" hidden="1">
      <c r="A155" s="3" t="s">
        <v>719</v>
      </c>
      <c r="B155" s="2">
        <v>90004</v>
      </c>
      <c r="C155" s="2" t="s">
        <v>18</v>
      </c>
      <c r="D155" s="2" t="s">
        <v>435</v>
      </c>
      <c r="E155" s="2" t="s">
        <v>720</v>
      </c>
      <c r="F155" s="2" t="s">
        <v>721</v>
      </c>
      <c r="G155" s="2" t="s">
        <v>722</v>
      </c>
      <c r="H155" s="2" t="s">
        <v>14</v>
      </c>
      <c r="I155" s="2" t="s">
        <v>426</v>
      </c>
      <c r="J155" s="2" t="s">
        <v>416</v>
      </c>
      <c r="K155" s="2" t="s">
        <v>416</v>
      </c>
      <c r="L155" s="2" t="s">
        <v>413</v>
      </c>
      <c r="M155" s="34" t="s">
        <v>31</v>
      </c>
    </row>
    <row r="156" spans="1:13" ht="48" hidden="1">
      <c r="A156" s="3" t="s">
        <v>723</v>
      </c>
      <c r="B156" s="2">
        <v>32828</v>
      </c>
      <c r="C156" s="2" t="s">
        <v>13</v>
      </c>
      <c r="D156" s="2" t="s">
        <v>434</v>
      </c>
      <c r="E156" s="2" t="s">
        <v>724</v>
      </c>
      <c r="F156" s="2" t="s">
        <v>725</v>
      </c>
      <c r="G156" s="2" t="s">
        <v>726</v>
      </c>
      <c r="H156" s="2" t="s">
        <v>14</v>
      </c>
      <c r="I156" s="2" t="s">
        <v>426</v>
      </c>
      <c r="J156" s="2" t="s">
        <v>416</v>
      </c>
      <c r="K156" s="2" t="s">
        <v>416</v>
      </c>
      <c r="L156" s="2" t="s">
        <v>413</v>
      </c>
      <c r="M156" s="34" t="s">
        <v>31</v>
      </c>
    </row>
    <row r="157" spans="1:13" ht="128">
      <c r="A157" s="3" t="s">
        <v>727</v>
      </c>
      <c r="B157" s="2">
        <v>215495</v>
      </c>
      <c r="C157" s="2" t="s">
        <v>15</v>
      </c>
      <c r="D157" s="2" t="s">
        <v>436</v>
      </c>
      <c r="E157" s="2" t="s">
        <v>55</v>
      </c>
      <c r="F157" s="2" t="s">
        <v>728</v>
      </c>
      <c r="G157" s="2" t="s">
        <v>729</v>
      </c>
      <c r="H157" s="2" t="s">
        <v>14</v>
      </c>
      <c r="I157" s="2" t="s">
        <v>479</v>
      </c>
      <c r="J157" s="2" t="s">
        <v>414</v>
      </c>
      <c r="K157" s="2" t="s">
        <v>413</v>
      </c>
      <c r="L157" s="2" t="s">
        <v>411</v>
      </c>
      <c r="M157" s="34" t="s">
        <v>31</v>
      </c>
    </row>
    <row r="158" spans="1:13" ht="48" hidden="1">
      <c r="A158" s="3" t="s">
        <v>730</v>
      </c>
      <c r="B158" s="2">
        <v>28390</v>
      </c>
      <c r="C158" s="2" t="s">
        <v>13</v>
      </c>
      <c r="D158" s="2" t="s">
        <v>435</v>
      </c>
      <c r="E158" s="2" t="s">
        <v>731</v>
      </c>
      <c r="F158" s="2" t="s">
        <v>732</v>
      </c>
      <c r="G158" s="2" t="s">
        <v>733</v>
      </c>
      <c r="H158" s="2" t="s">
        <v>14</v>
      </c>
      <c r="I158" s="2" t="s">
        <v>426</v>
      </c>
      <c r="J158" s="2" t="s">
        <v>416</v>
      </c>
      <c r="K158" s="2" t="s">
        <v>416</v>
      </c>
      <c r="L158" s="2" t="s">
        <v>413</v>
      </c>
      <c r="M158" s="34" t="s">
        <v>31</v>
      </c>
    </row>
    <row r="159" spans="1:13" ht="48" hidden="1">
      <c r="A159" s="3" t="s">
        <v>734</v>
      </c>
      <c r="B159" s="2">
        <v>46288</v>
      </c>
      <c r="C159" s="2" t="s">
        <v>13</v>
      </c>
      <c r="D159" s="2" t="s">
        <v>435</v>
      </c>
      <c r="E159" s="2" t="s">
        <v>651</v>
      </c>
      <c r="F159" s="2" t="s">
        <v>735</v>
      </c>
      <c r="G159" s="2" t="s">
        <v>733</v>
      </c>
      <c r="H159" s="2" t="s">
        <v>14</v>
      </c>
      <c r="I159" s="2" t="s">
        <v>426</v>
      </c>
      <c r="J159" s="2" t="s">
        <v>416</v>
      </c>
      <c r="K159" s="2" t="s">
        <v>416</v>
      </c>
      <c r="L159" s="2" t="s">
        <v>413</v>
      </c>
      <c r="M159" s="34" t="s">
        <v>31</v>
      </c>
    </row>
    <row r="160" spans="1:13" ht="48" hidden="1">
      <c r="A160" s="3" t="s">
        <v>736</v>
      </c>
      <c r="B160" s="2">
        <v>46720</v>
      </c>
      <c r="C160" s="2" t="s">
        <v>13</v>
      </c>
      <c r="D160" s="2" t="s">
        <v>436</v>
      </c>
      <c r="E160" s="2" t="s">
        <v>72</v>
      </c>
      <c r="F160" s="2" t="s">
        <v>737</v>
      </c>
      <c r="G160" s="2" t="s">
        <v>738</v>
      </c>
      <c r="H160" s="2" t="s">
        <v>14</v>
      </c>
      <c r="I160" s="2" t="s">
        <v>426</v>
      </c>
      <c r="J160" s="2" t="s">
        <v>416</v>
      </c>
      <c r="K160" s="2" t="s">
        <v>416</v>
      </c>
      <c r="L160" s="2" t="s">
        <v>413</v>
      </c>
      <c r="M160" s="34" t="s">
        <v>31</v>
      </c>
    </row>
    <row r="161" spans="1:13" ht="48" hidden="1">
      <c r="A161" s="3" t="s">
        <v>739</v>
      </c>
      <c r="B161" s="2">
        <v>93715</v>
      </c>
      <c r="C161" s="2" t="s">
        <v>18</v>
      </c>
      <c r="D161" s="2" t="s">
        <v>434</v>
      </c>
      <c r="E161" s="2" t="s">
        <v>185</v>
      </c>
      <c r="F161" s="2" t="s">
        <v>740</v>
      </c>
      <c r="G161" s="2" t="s">
        <v>722</v>
      </c>
      <c r="H161" s="2" t="s">
        <v>14</v>
      </c>
      <c r="I161" s="2" t="s">
        <v>412</v>
      </c>
      <c r="J161" s="2" t="s">
        <v>410</v>
      </c>
      <c r="K161" s="2" t="s">
        <v>411</v>
      </c>
      <c r="L161" s="2" t="s">
        <v>411</v>
      </c>
      <c r="M161" s="34" t="s">
        <v>31</v>
      </c>
    </row>
    <row r="162" spans="1:13" ht="48" hidden="1">
      <c r="A162" s="3" t="s">
        <v>741</v>
      </c>
      <c r="B162" s="2">
        <v>84116</v>
      </c>
      <c r="C162" s="2" t="s">
        <v>18</v>
      </c>
      <c r="D162" s="2" t="s">
        <v>434</v>
      </c>
      <c r="E162" s="2" t="s">
        <v>724</v>
      </c>
      <c r="F162" s="2" t="s">
        <v>742</v>
      </c>
      <c r="G162" s="2" t="s">
        <v>743</v>
      </c>
      <c r="H162" s="2" t="s">
        <v>14</v>
      </c>
      <c r="I162" s="2" t="s">
        <v>412</v>
      </c>
      <c r="J162" s="2" t="s">
        <v>410</v>
      </c>
      <c r="K162" s="2" t="s">
        <v>411</v>
      </c>
      <c r="L162" s="2" t="s">
        <v>411</v>
      </c>
      <c r="M162" s="34" t="s">
        <v>31</v>
      </c>
    </row>
    <row r="163" spans="1:13" ht="48" hidden="1">
      <c r="A163" s="3" t="s">
        <v>744</v>
      </c>
      <c r="B163" s="2">
        <v>141904</v>
      </c>
      <c r="C163" s="2" t="s">
        <v>15</v>
      </c>
      <c r="D163" s="2" t="s">
        <v>435</v>
      </c>
      <c r="E163" s="2" t="s">
        <v>745</v>
      </c>
      <c r="F163" s="2" t="s">
        <v>746</v>
      </c>
      <c r="G163" s="2" t="s">
        <v>713</v>
      </c>
      <c r="H163" s="2" t="s">
        <v>14</v>
      </c>
      <c r="I163" s="2" t="s">
        <v>500</v>
      </c>
      <c r="J163" s="2" t="s">
        <v>410</v>
      </c>
      <c r="K163" s="2" t="s">
        <v>411</v>
      </c>
      <c r="L163" s="2" t="s">
        <v>411</v>
      </c>
      <c r="M163" s="34" t="s">
        <v>31</v>
      </c>
    </row>
    <row r="164" spans="1:13" ht="64" hidden="1">
      <c r="A164" s="3" t="s">
        <v>747</v>
      </c>
      <c r="B164" s="2">
        <v>11483</v>
      </c>
      <c r="C164" s="2" t="s">
        <v>13</v>
      </c>
      <c r="D164" s="2" t="s">
        <v>434</v>
      </c>
      <c r="E164" s="2" t="s">
        <v>37</v>
      </c>
      <c r="F164" s="2" t="s">
        <v>748</v>
      </c>
      <c r="G164" s="2" t="s">
        <v>749</v>
      </c>
      <c r="H164" s="2" t="s">
        <v>14</v>
      </c>
      <c r="I164" s="2" t="s">
        <v>426</v>
      </c>
      <c r="J164" s="2" t="s">
        <v>416</v>
      </c>
      <c r="K164" s="2" t="s">
        <v>416</v>
      </c>
      <c r="L164" s="2" t="s">
        <v>411</v>
      </c>
      <c r="M164" s="34" t="s">
        <v>31</v>
      </c>
    </row>
    <row r="165" spans="1:13" ht="48" hidden="1">
      <c r="A165" s="3" t="s">
        <v>750</v>
      </c>
      <c r="B165" s="2">
        <v>27440</v>
      </c>
      <c r="C165" s="2" t="s">
        <v>13</v>
      </c>
      <c r="D165" s="2" t="s">
        <v>435</v>
      </c>
      <c r="E165" s="2" t="s">
        <v>114</v>
      </c>
      <c r="F165" s="2" t="s">
        <v>751</v>
      </c>
      <c r="G165" s="2" t="s">
        <v>752</v>
      </c>
      <c r="H165" s="2" t="s">
        <v>14</v>
      </c>
      <c r="I165" s="2" t="s">
        <v>412</v>
      </c>
      <c r="J165" s="2" t="s">
        <v>410</v>
      </c>
      <c r="K165" s="2" t="s">
        <v>411</v>
      </c>
      <c r="L165" s="2" t="s">
        <v>411</v>
      </c>
      <c r="M165" s="34" t="s">
        <v>31</v>
      </c>
    </row>
    <row r="166" spans="1:13" ht="96" hidden="1">
      <c r="A166" s="3" t="s">
        <v>753</v>
      </c>
      <c r="B166" s="2">
        <v>48977</v>
      </c>
      <c r="C166" s="2" t="s">
        <v>13</v>
      </c>
      <c r="D166" s="2" t="s">
        <v>433</v>
      </c>
      <c r="E166" s="2" t="s">
        <v>754</v>
      </c>
      <c r="F166" s="2" t="s">
        <v>755</v>
      </c>
      <c r="G166" s="2" t="s">
        <v>756</v>
      </c>
      <c r="H166" s="2" t="s">
        <v>14</v>
      </c>
      <c r="I166" s="2" t="s">
        <v>412</v>
      </c>
      <c r="J166" s="2" t="s">
        <v>410</v>
      </c>
      <c r="K166" s="2" t="s">
        <v>411</v>
      </c>
      <c r="L166" s="2" t="s">
        <v>411</v>
      </c>
      <c r="M166" s="34" t="s">
        <v>757</v>
      </c>
    </row>
    <row r="167" spans="1:13" ht="64" hidden="1">
      <c r="A167" s="3" t="s">
        <v>758</v>
      </c>
      <c r="B167" s="2">
        <v>420104</v>
      </c>
      <c r="C167" s="2" t="s">
        <v>15</v>
      </c>
      <c r="D167" s="2" t="s">
        <v>436</v>
      </c>
      <c r="E167" s="2" t="s">
        <v>759</v>
      </c>
      <c r="F167" s="2" t="s">
        <v>760</v>
      </c>
      <c r="G167" s="2" t="s">
        <v>761</v>
      </c>
      <c r="H167" s="2" t="s">
        <v>14</v>
      </c>
      <c r="I167" s="2" t="s">
        <v>420</v>
      </c>
      <c r="J167" s="2" t="s">
        <v>416</v>
      </c>
      <c r="K167" s="2" t="s">
        <v>416</v>
      </c>
      <c r="L167" s="2" t="s">
        <v>413</v>
      </c>
      <c r="M167" s="34" t="s">
        <v>31</v>
      </c>
    </row>
    <row r="168" spans="1:13" ht="350" hidden="1">
      <c r="A168" s="3" t="s">
        <v>762</v>
      </c>
      <c r="B168" s="2">
        <v>74110</v>
      </c>
      <c r="C168" s="2" t="s">
        <v>18</v>
      </c>
      <c r="D168" s="2" t="s">
        <v>433</v>
      </c>
      <c r="E168" s="2" t="s">
        <v>754</v>
      </c>
      <c r="F168" s="2" t="s">
        <v>763</v>
      </c>
      <c r="G168" s="2" t="s">
        <v>756</v>
      </c>
      <c r="H168" s="2" t="s">
        <v>14</v>
      </c>
      <c r="I168" s="2" t="s">
        <v>412</v>
      </c>
      <c r="J168" s="2" t="s">
        <v>414</v>
      </c>
      <c r="K168" s="2" t="s">
        <v>411</v>
      </c>
      <c r="L168" s="2" t="s">
        <v>411</v>
      </c>
      <c r="M168" s="34" t="s">
        <v>31</v>
      </c>
    </row>
    <row r="169" spans="1:13" ht="64">
      <c r="A169" s="3" t="s">
        <v>764</v>
      </c>
      <c r="B169" s="2">
        <v>41194</v>
      </c>
      <c r="C169" s="2" t="s">
        <v>13</v>
      </c>
      <c r="D169" s="2" t="s">
        <v>433</v>
      </c>
      <c r="E169" s="2" t="s">
        <v>765</v>
      </c>
      <c r="F169" s="2" t="s">
        <v>766</v>
      </c>
      <c r="G169" s="2" t="s">
        <v>767</v>
      </c>
      <c r="H169" s="2" t="s">
        <v>14</v>
      </c>
      <c r="I169" s="2" t="s">
        <v>768</v>
      </c>
      <c r="J169" s="2" t="s">
        <v>416</v>
      </c>
      <c r="K169" s="2" t="s">
        <v>416</v>
      </c>
      <c r="L169" s="2" t="s">
        <v>411</v>
      </c>
      <c r="M169" s="34" t="s">
        <v>31</v>
      </c>
    </row>
    <row r="170" spans="1:13" ht="64" hidden="1">
      <c r="A170" s="3" t="s">
        <v>769</v>
      </c>
      <c r="B170" s="2">
        <v>57440</v>
      </c>
      <c r="C170" s="2" t="s">
        <v>18</v>
      </c>
      <c r="D170" s="2" t="s">
        <v>433</v>
      </c>
      <c r="E170" s="2" t="s">
        <v>770</v>
      </c>
      <c r="F170" s="2" t="s">
        <v>771</v>
      </c>
      <c r="G170" s="2" t="s">
        <v>772</v>
      </c>
      <c r="H170" s="2" t="s">
        <v>14</v>
      </c>
      <c r="I170" s="2" t="s">
        <v>412</v>
      </c>
      <c r="J170" s="2" t="s">
        <v>410</v>
      </c>
      <c r="K170" s="2" t="s">
        <v>411</v>
      </c>
      <c r="L170" s="2" t="s">
        <v>411</v>
      </c>
      <c r="M170" s="34" t="s">
        <v>31</v>
      </c>
    </row>
    <row r="171" spans="1:13" ht="128">
      <c r="A171" s="3" t="s">
        <v>773</v>
      </c>
      <c r="B171" s="2">
        <v>202286</v>
      </c>
      <c r="C171" s="2" t="s">
        <v>15</v>
      </c>
      <c r="D171" s="2" t="s">
        <v>433</v>
      </c>
      <c r="E171" s="2" t="s">
        <v>774</v>
      </c>
      <c r="F171" s="2" t="s">
        <v>775</v>
      </c>
      <c r="G171" s="2" t="s">
        <v>776</v>
      </c>
      <c r="H171" s="2" t="s">
        <v>14</v>
      </c>
      <c r="I171" s="2" t="s">
        <v>777</v>
      </c>
      <c r="J171" s="2" t="s">
        <v>410</v>
      </c>
      <c r="K171" s="2" t="s">
        <v>411</v>
      </c>
      <c r="L171" s="2" t="s">
        <v>411</v>
      </c>
      <c r="M171" s="34" t="s">
        <v>31</v>
      </c>
    </row>
    <row r="172" spans="1:13" ht="80">
      <c r="A172" s="3" t="s">
        <v>778</v>
      </c>
      <c r="B172" s="2">
        <v>44091</v>
      </c>
      <c r="C172" s="2" t="s">
        <v>13</v>
      </c>
      <c r="D172" s="2" t="s">
        <v>434</v>
      </c>
      <c r="E172" s="2" t="s">
        <v>779</v>
      </c>
      <c r="F172" s="2" t="s">
        <v>780</v>
      </c>
      <c r="G172" s="2" t="s">
        <v>781</v>
      </c>
      <c r="H172" s="2" t="s">
        <v>14</v>
      </c>
      <c r="I172" s="2" t="s">
        <v>479</v>
      </c>
      <c r="J172" s="2" t="s">
        <v>414</v>
      </c>
      <c r="K172" s="2" t="s">
        <v>413</v>
      </c>
      <c r="L172" s="2" t="s">
        <v>413</v>
      </c>
      <c r="M172" s="34" t="s">
        <v>31</v>
      </c>
    </row>
    <row r="173" spans="1:13" ht="48" hidden="1">
      <c r="A173" s="3" t="s">
        <v>782</v>
      </c>
      <c r="B173" s="2">
        <v>209250</v>
      </c>
      <c r="C173" s="2" t="s">
        <v>15</v>
      </c>
      <c r="D173" s="2" t="s">
        <v>434</v>
      </c>
      <c r="E173" s="2" t="s">
        <v>783</v>
      </c>
      <c r="F173" s="2" t="s">
        <v>784</v>
      </c>
      <c r="G173" s="2" t="s">
        <v>785</v>
      </c>
      <c r="H173" s="2" t="s">
        <v>14</v>
      </c>
      <c r="I173" s="2" t="s">
        <v>412</v>
      </c>
      <c r="J173" s="2" t="s">
        <v>410</v>
      </c>
      <c r="K173" s="2" t="s">
        <v>413</v>
      </c>
      <c r="L173" s="2" t="s">
        <v>411</v>
      </c>
      <c r="M173" s="34" t="s">
        <v>786</v>
      </c>
    </row>
    <row r="174" spans="1:13" ht="80" hidden="1">
      <c r="A174" s="3" t="s">
        <v>787</v>
      </c>
      <c r="B174" s="2">
        <v>46863</v>
      </c>
      <c r="C174" s="2" t="s">
        <v>13</v>
      </c>
      <c r="D174" s="2" t="s">
        <v>433</v>
      </c>
      <c r="E174" s="2" t="s">
        <v>788</v>
      </c>
      <c r="F174" s="2" t="s">
        <v>789</v>
      </c>
      <c r="G174" s="2" t="s">
        <v>790</v>
      </c>
      <c r="H174" s="2" t="s">
        <v>14</v>
      </c>
      <c r="I174" s="2" t="s">
        <v>412</v>
      </c>
      <c r="J174" s="2" t="s">
        <v>414</v>
      </c>
      <c r="K174" s="2" t="s">
        <v>411</v>
      </c>
      <c r="L174" s="2" t="s">
        <v>411</v>
      </c>
      <c r="M174" s="34" t="s">
        <v>791</v>
      </c>
    </row>
    <row r="175" spans="1:13" ht="48" hidden="1">
      <c r="A175" s="3" t="s">
        <v>792</v>
      </c>
      <c r="B175" s="2">
        <v>104718</v>
      </c>
      <c r="C175" s="2" t="s">
        <v>15</v>
      </c>
      <c r="D175" s="2" t="s">
        <v>434</v>
      </c>
      <c r="E175" s="2" t="s">
        <v>793</v>
      </c>
      <c r="F175" s="2" t="s">
        <v>794</v>
      </c>
      <c r="G175" s="2" t="s">
        <v>795</v>
      </c>
      <c r="H175" s="2" t="s">
        <v>16</v>
      </c>
      <c r="I175" s="2" t="s">
        <v>426</v>
      </c>
      <c r="J175" s="2" t="s">
        <v>416</v>
      </c>
      <c r="K175" s="2" t="s">
        <v>416</v>
      </c>
      <c r="L175" s="2" t="s">
        <v>413</v>
      </c>
      <c r="M175" s="34" t="s">
        <v>31</v>
      </c>
    </row>
    <row r="176" spans="1:13" ht="48" hidden="1">
      <c r="A176" s="3" t="s">
        <v>796</v>
      </c>
      <c r="B176" s="2">
        <v>58498</v>
      </c>
      <c r="C176" s="2" t="s">
        <v>18</v>
      </c>
      <c r="D176" s="2" t="s">
        <v>435</v>
      </c>
      <c r="E176" s="2" t="s">
        <v>797</v>
      </c>
      <c r="F176" s="2" t="s">
        <v>798</v>
      </c>
      <c r="G176" s="2" t="s">
        <v>799</v>
      </c>
      <c r="H176" s="2" t="s">
        <v>14</v>
      </c>
      <c r="I176" s="2" t="s">
        <v>426</v>
      </c>
      <c r="J176" s="2" t="s">
        <v>416</v>
      </c>
      <c r="K176" s="2" t="s">
        <v>416</v>
      </c>
      <c r="L176" s="2" t="s">
        <v>411</v>
      </c>
      <c r="M176" s="34" t="s">
        <v>31</v>
      </c>
    </row>
    <row r="177" spans="1:13" ht="64" hidden="1">
      <c r="A177" s="3" t="s">
        <v>800</v>
      </c>
      <c r="B177" s="2">
        <v>108691</v>
      </c>
      <c r="C177" s="2" t="s">
        <v>15</v>
      </c>
      <c r="D177" s="2" t="s">
        <v>435</v>
      </c>
      <c r="E177" s="2" t="s">
        <v>801</v>
      </c>
      <c r="F177" s="2" t="s">
        <v>802</v>
      </c>
      <c r="G177" s="2" t="s">
        <v>803</v>
      </c>
      <c r="H177" s="2" t="s">
        <v>16</v>
      </c>
      <c r="I177" s="2" t="s">
        <v>426</v>
      </c>
      <c r="J177" s="2" t="s">
        <v>416</v>
      </c>
      <c r="K177" s="2" t="s">
        <v>416</v>
      </c>
      <c r="L177" s="2" t="s">
        <v>411</v>
      </c>
      <c r="M177" s="34" t="s">
        <v>31</v>
      </c>
    </row>
    <row r="178" spans="1:13" ht="160" hidden="1">
      <c r="A178" s="3" t="s">
        <v>804</v>
      </c>
      <c r="B178" s="2">
        <v>65883</v>
      </c>
      <c r="C178" s="2" t="s">
        <v>18</v>
      </c>
      <c r="D178" s="2" t="s">
        <v>433</v>
      </c>
      <c r="E178" s="2" t="s">
        <v>805</v>
      </c>
      <c r="F178" s="2" t="s">
        <v>806</v>
      </c>
      <c r="G178" s="2" t="s">
        <v>807</v>
      </c>
      <c r="H178" s="2" t="s">
        <v>14</v>
      </c>
      <c r="I178" s="2" t="s">
        <v>412</v>
      </c>
      <c r="J178" s="2" t="s">
        <v>414</v>
      </c>
      <c r="K178" s="2" t="s">
        <v>413</v>
      </c>
      <c r="L178" s="2" t="s">
        <v>411</v>
      </c>
      <c r="M178" s="34" t="s">
        <v>808</v>
      </c>
    </row>
    <row r="179" spans="1:13" ht="128" hidden="1">
      <c r="A179" s="3" t="s">
        <v>809</v>
      </c>
      <c r="B179" s="2">
        <v>338962</v>
      </c>
      <c r="C179" s="2" t="s">
        <v>15</v>
      </c>
      <c r="D179" s="2" t="s">
        <v>433</v>
      </c>
      <c r="E179" s="2" t="s">
        <v>810</v>
      </c>
      <c r="F179" s="2" t="s">
        <v>811</v>
      </c>
      <c r="G179" s="2" t="s">
        <v>812</v>
      </c>
      <c r="H179" s="2" t="s">
        <v>14</v>
      </c>
      <c r="I179" s="2" t="s">
        <v>500</v>
      </c>
      <c r="J179" s="2" t="s">
        <v>410</v>
      </c>
      <c r="K179" s="2" t="s">
        <v>413</v>
      </c>
      <c r="L179" s="2" t="s">
        <v>411</v>
      </c>
      <c r="M179" s="34" t="s">
        <v>813</v>
      </c>
    </row>
    <row r="180" spans="1:13" ht="176" hidden="1">
      <c r="A180" s="3" t="s">
        <v>814</v>
      </c>
      <c r="B180" s="2">
        <v>126277</v>
      </c>
      <c r="C180" s="2" t="s">
        <v>15</v>
      </c>
      <c r="D180" s="2" t="s">
        <v>436</v>
      </c>
      <c r="E180" s="2" t="s">
        <v>815</v>
      </c>
      <c r="F180" s="2" t="s">
        <v>816</v>
      </c>
      <c r="G180" s="2" t="s">
        <v>817</v>
      </c>
      <c r="H180" s="2" t="s">
        <v>14</v>
      </c>
      <c r="I180" s="2" t="s">
        <v>475</v>
      </c>
      <c r="J180" s="2" t="s">
        <v>410</v>
      </c>
      <c r="K180" s="2" t="s">
        <v>411</v>
      </c>
      <c r="L180" s="2" t="s">
        <v>411</v>
      </c>
      <c r="M180" s="34" t="s">
        <v>813</v>
      </c>
    </row>
    <row r="181" spans="1:13" ht="80" hidden="1">
      <c r="A181" s="3" t="s">
        <v>818</v>
      </c>
      <c r="B181" s="2">
        <v>70467</v>
      </c>
      <c r="C181" s="2" t="s">
        <v>18</v>
      </c>
      <c r="D181" s="2" t="s">
        <v>434</v>
      </c>
      <c r="E181" s="2" t="s">
        <v>819</v>
      </c>
      <c r="F181" s="2" t="s">
        <v>820</v>
      </c>
      <c r="G181" s="2" t="s">
        <v>781</v>
      </c>
      <c r="H181" s="2" t="s">
        <v>14</v>
      </c>
      <c r="I181" s="2" t="s">
        <v>500</v>
      </c>
      <c r="J181" s="2" t="s">
        <v>410</v>
      </c>
      <c r="K181" s="2" t="s">
        <v>413</v>
      </c>
      <c r="L181" s="2" t="s">
        <v>411</v>
      </c>
      <c r="M181" s="34" t="s">
        <v>821</v>
      </c>
    </row>
    <row r="182" spans="1:13" ht="80" hidden="1">
      <c r="A182" s="3" t="s">
        <v>822</v>
      </c>
      <c r="B182" s="2">
        <v>142255</v>
      </c>
      <c r="C182" s="2" t="s">
        <v>15</v>
      </c>
      <c r="D182" s="2" t="s">
        <v>433</v>
      </c>
      <c r="E182" s="2" t="s">
        <v>823</v>
      </c>
      <c r="F182" s="2" t="s">
        <v>824</v>
      </c>
      <c r="G182" s="2" t="s">
        <v>781</v>
      </c>
      <c r="H182" s="2" t="s">
        <v>14</v>
      </c>
      <c r="I182" s="2" t="s">
        <v>412</v>
      </c>
      <c r="J182" s="2" t="s">
        <v>410</v>
      </c>
      <c r="K182" s="2" t="s">
        <v>411</v>
      </c>
      <c r="L182" s="2" t="s">
        <v>411</v>
      </c>
      <c r="M182" s="34" t="s">
        <v>31</v>
      </c>
    </row>
    <row r="183" spans="1:13" ht="32" hidden="1">
      <c r="A183" s="3" t="s">
        <v>825</v>
      </c>
      <c r="B183" s="2">
        <v>59185</v>
      </c>
      <c r="C183" s="2" t="s">
        <v>18</v>
      </c>
      <c r="D183" s="2" t="s">
        <v>434</v>
      </c>
      <c r="E183" s="2" t="s">
        <v>826</v>
      </c>
      <c r="F183" s="2" t="s">
        <v>827</v>
      </c>
      <c r="G183" s="2" t="s">
        <v>828</v>
      </c>
      <c r="H183" s="2" t="s">
        <v>14</v>
      </c>
      <c r="I183" s="2" t="s">
        <v>426</v>
      </c>
      <c r="J183" s="2" t="s">
        <v>416</v>
      </c>
      <c r="K183" s="2" t="s">
        <v>416</v>
      </c>
      <c r="L183" s="2" t="s">
        <v>413</v>
      </c>
      <c r="M183" s="34" t="s">
        <v>31</v>
      </c>
    </row>
    <row r="184" spans="1:13" ht="48" hidden="1">
      <c r="A184" s="3" t="s">
        <v>829</v>
      </c>
      <c r="B184" s="2">
        <v>31508</v>
      </c>
      <c r="C184" s="2" t="s">
        <v>13</v>
      </c>
      <c r="D184" s="2" t="s">
        <v>433</v>
      </c>
      <c r="E184" s="2" t="s">
        <v>830</v>
      </c>
      <c r="F184" s="2" t="s">
        <v>831</v>
      </c>
      <c r="G184" s="2" t="s">
        <v>790</v>
      </c>
      <c r="H184" s="2" t="s">
        <v>14</v>
      </c>
      <c r="I184" s="2" t="s">
        <v>426</v>
      </c>
      <c r="J184" s="2" t="s">
        <v>416</v>
      </c>
      <c r="K184" s="2" t="s">
        <v>416</v>
      </c>
      <c r="L184" s="2" t="s">
        <v>413</v>
      </c>
      <c r="M184" s="34" t="s">
        <v>31</v>
      </c>
    </row>
    <row r="185" spans="1:13" ht="48" hidden="1">
      <c r="A185" s="3" t="s">
        <v>832</v>
      </c>
      <c r="B185" s="2">
        <v>37113</v>
      </c>
      <c r="C185" s="2" t="s">
        <v>13</v>
      </c>
      <c r="D185" s="2" t="s">
        <v>433</v>
      </c>
      <c r="E185" s="2" t="s">
        <v>833</v>
      </c>
      <c r="F185" s="2" t="s">
        <v>834</v>
      </c>
      <c r="G185" s="2" t="s">
        <v>790</v>
      </c>
      <c r="H185" s="2" t="s">
        <v>14</v>
      </c>
      <c r="I185" s="2" t="s">
        <v>412</v>
      </c>
      <c r="J185" s="2" t="s">
        <v>410</v>
      </c>
      <c r="K185" s="2" t="s">
        <v>413</v>
      </c>
      <c r="L185" s="2" t="s">
        <v>413</v>
      </c>
      <c r="M185" s="34" t="s">
        <v>31</v>
      </c>
    </row>
    <row r="186" spans="1:13" ht="64">
      <c r="A186" s="38" t="s">
        <v>835</v>
      </c>
      <c r="B186" s="39">
        <v>111968</v>
      </c>
      <c r="C186" s="39" t="s">
        <v>15</v>
      </c>
      <c r="D186" s="39" t="s">
        <v>436</v>
      </c>
      <c r="E186" s="39" t="s">
        <v>133</v>
      </c>
      <c r="F186" s="39" t="s">
        <v>836</v>
      </c>
      <c r="G186" s="39" t="s">
        <v>837</v>
      </c>
      <c r="H186" s="39" t="s">
        <v>14</v>
      </c>
      <c r="I186" s="39" t="s">
        <v>479</v>
      </c>
      <c r="J186" s="39" t="s">
        <v>410</v>
      </c>
      <c r="K186" s="39" t="s">
        <v>413</v>
      </c>
      <c r="L186" s="39" t="s">
        <v>411</v>
      </c>
      <c r="M186" s="39" t="s">
        <v>838</v>
      </c>
    </row>
    <row r="187" spans="1:13" ht="48">
      <c r="A187" s="38" t="s">
        <v>839</v>
      </c>
      <c r="B187" s="39">
        <v>54494</v>
      </c>
      <c r="C187" s="39" t="s">
        <v>18</v>
      </c>
      <c r="D187" s="39" t="s">
        <v>436</v>
      </c>
      <c r="E187" s="39" t="s">
        <v>840</v>
      </c>
      <c r="F187" s="39" t="s">
        <v>841</v>
      </c>
      <c r="G187" s="39" t="s">
        <v>842</v>
      </c>
      <c r="H187" s="39" t="s">
        <v>16</v>
      </c>
      <c r="I187" s="39" t="s">
        <v>479</v>
      </c>
      <c r="J187" s="39" t="s">
        <v>410</v>
      </c>
      <c r="K187" s="39" t="s">
        <v>413</v>
      </c>
      <c r="L187" s="39" t="s">
        <v>413</v>
      </c>
      <c r="M187" s="39" t="s">
        <v>31</v>
      </c>
    </row>
    <row r="188" spans="1:13" ht="64" hidden="1">
      <c r="A188" s="38" t="s">
        <v>843</v>
      </c>
      <c r="B188" s="39">
        <v>77452</v>
      </c>
      <c r="C188" s="39" t="s">
        <v>18</v>
      </c>
      <c r="D188" s="39" t="s">
        <v>436</v>
      </c>
      <c r="E188" s="39" t="s">
        <v>844</v>
      </c>
      <c r="F188" s="39" t="s">
        <v>845</v>
      </c>
      <c r="G188" s="39" t="s">
        <v>846</v>
      </c>
      <c r="H188" s="39" t="s">
        <v>14</v>
      </c>
      <c r="I188" s="39" t="s">
        <v>412</v>
      </c>
      <c r="J188" s="39" t="s">
        <v>410</v>
      </c>
      <c r="K188" s="39" t="s">
        <v>411</v>
      </c>
      <c r="L188" s="39" t="s">
        <v>411</v>
      </c>
      <c r="M188" s="39" t="s">
        <v>847</v>
      </c>
    </row>
    <row r="189" spans="1:13" ht="64" hidden="1">
      <c r="A189" s="38" t="s">
        <v>848</v>
      </c>
      <c r="B189" s="39">
        <v>54338</v>
      </c>
      <c r="C189" s="39" t="s">
        <v>18</v>
      </c>
      <c r="D189" s="39" t="s">
        <v>436</v>
      </c>
      <c r="E189" s="39" t="s">
        <v>844</v>
      </c>
      <c r="F189" s="39" t="s">
        <v>849</v>
      </c>
      <c r="G189" s="39" t="s">
        <v>850</v>
      </c>
      <c r="H189" s="39" t="s">
        <v>16</v>
      </c>
      <c r="I189" s="39" t="s">
        <v>412</v>
      </c>
      <c r="J189" s="39" t="s">
        <v>410</v>
      </c>
      <c r="K189" s="39" t="s">
        <v>411</v>
      </c>
      <c r="L189" s="39" t="s">
        <v>411</v>
      </c>
      <c r="M189" s="39" t="s">
        <v>31</v>
      </c>
    </row>
    <row r="190" spans="1:13" ht="80" hidden="1">
      <c r="A190" s="38" t="s">
        <v>851</v>
      </c>
      <c r="B190" s="39">
        <v>19748</v>
      </c>
      <c r="C190" s="39" t="s">
        <v>13</v>
      </c>
      <c r="D190" s="39" t="s">
        <v>436</v>
      </c>
      <c r="E190" s="39" t="s">
        <v>844</v>
      </c>
      <c r="F190" s="39" t="s">
        <v>852</v>
      </c>
      <c r="G190" s="39" t="s">
        <v>850</v>
      </c>
      <c r="H190" s="39" t="s">
        <v>16</v>
      </c>
      <c r="I190" s="39" t="s">
        <v>853</v>
      </c>
      <c r="J190" s="39" t="s">
        <v>416</v>
      </c>
      <c r="K190" s="39" t="s">
        <v>416</v>
      </c>
      <c r="L190" s="39" t="s">
        <v>411</v>
      </c>
      <c r="M190" s="39" t="s">
        <v>31</v>
      </c>
    </row>
    <row r="191" spans="1:13" ht="48">
      <c r="A191" s="38" t="s">
        <v>854</v>
      </c>
      <c r="B191" s="39">
        <v>51135</v>
      </c>
      <c r="C191" s="39" t="s">
        <v>18</v>
      </c>
      <c r="D191" s="39" t="s">
        <v>433</v>
      </c>
      <c r="E191" s="39" t="s">
        <v>855</v>
      </c>
      <c r="F191" s="39" t="s">
        <v>856</v>
      </c>
      <c r="G191" s="39" t="s">
        <v>857</v>
      </c>
      <c r="H191" s="39" t="s">
        <v>14</v>
      </c>
      <c r="I191" s="39" t="s">
        <v>415</v>
      </c>
      <c r="J191" s="39" t="s">
        <v>416</v>
      </c>
      <c r="K191" s="39" t="s">
        <v>416</v>
      </c>
      <c r="L191" s="39" t="s">
        <v>411</v>
      </c>
      <c r="M191" s="39" t="s">
        <v>31</v>
      </c>
    </row>
    <row r="192" spans="1:13" ht="64" hidden="1">
      <c r="A192" s="38" t="s">
        <v>854</v>
      </c>
      <c r="B192" s="39">
        <v>91062</v>
      </c>
      <c r="C192" s="39" t="s">
        <v>18</v>
      </c>
      <c r="D192" s="39" t="s">
        <v>433</v>
      </c>
      <c r="E192" s="39" t="s">
        <v>855</v>
      </c>
      <c r="F192" s="39" t="s">
        <v>858</v>
      </c>
      <c r="G192" s="39" t="s">
        <v>859</v>
      </c>
      <c r="H192" s="39" t="s">
        <v>14</v>
      </c>
      <c r="I192" s="39" t="s">
        <v>412</v>
      </c>
      <c r="J192" s="39" t="s">
        <v>410</v>
      </c>
      <c r="K192" s="39" t="s">
        <v>411</v>
      </c>
      <c r="L192" s="39" t="s">
        <v>413</v>
      </c>
      <c r="M192" s="39" t="s">
        <v>31</v>
      </c>
    </row>
    <row r="193" spans="1:13" ht="80" hidden="1">
      <c r="A193" s="38" t="s">
        <v>860</v>
      </c>
      <c r="B193" s="39">
        <v>22719</v>
      </c>
      <c r="C193" s="39" t="s">
        <v>13</v>
      </c>
      <c r="D193" s="39" t="s">
        <v>433</v>
      </c>
      <c r="E193" s="39" t="s">
        <v>855</v>
      </c>
      <c r="F193" s="39" t="s">
        <v>861</v>
      </c>
      <c r="G193" s="39" t="s">
        <v>862</v>
      </c>
      <c r="H193" s="39" t="s">
        <v>16</v>
      </c>
      <c r="I193" s="39" t="s">
        <v>412</v>
      </c>
      <c r="J193" s="39" t="s">
        <v>414</v>
      </c>
      <c r="K193" s="39" t="s">
        <v>413</v>
      </c>
      <c r="L193" s="39" t="s">
        <v>411</v>
      </c>
      <c r="M193" s="39" t="s">
        <v>863</v>
      </c>
    </row>
    <row r="194" spans="1:13" ht="64" hidden="1">
      <c r="A194" s="38" t="s">
        <v>864</v>
      </c>
      <c r="B194" s="39">
        <v>55015</v>
      </c>
      <c r="C194" s="39" t="s">
        <v>18</v>
      </c>
      <c r="D194" s="39" t="s">
        <v>433</v>
      </c>
      <c r="E194" s="39" t="s">
        <v>855</v>
      </c>
      <c r="F194" s="39" t="s">
        <v>865</v>
      </c>
      <c r="G194" s="39" t="s">
        <v>866</v>
      </c>
      <c r="H194" s="39" t="s">
        <v>14</v>
      </c>
      <c r="I194" s="39" t="s">
        <v>412</v>
      </c>
      <c r="J194" s="39" t="s">
        <v>410</v>
      </c>
      <c r="K194" s="39" t="s">
        <v>411</v>
      </c>
      <c r="L194" s="39" t="s">
        <v>413</v>
      </c>
      <c r="M194" s="39" t="s">
        <v>31</v>
      </c>
    </row>
    <row r="195" spans="1:13" ht="80" hidden="1">
      <c r="A195" s="38" t="s">
        <v>867</v>
      </c>
      <c r="B195" s="39">
        <v>59554</v>
      </c>
      <c r="C195" s="39" t="s">
        <v>18</v>
      </c>
      <c r="D195" s="39" t="s">
        <v>433</v>
      </c>
      <c r="E195" s="39" t="s">
        <v>671</v>
      </c>
      <c r="F195" s="39" t="s">
        <v>868</v>
      </c>
      <c r="G195" s="39" t="s">
        <v>869</v>
      </c>
      <c r="H195" s="39" t="s">
        <v>14</v>
      </c>
      <c r="I195" s="39" t="s">
        <v>412</v>
      </c>
      <c r="J195" s="39" t="s">
        <v>410</v>
      </c>
      <c r="K195" s="39" t="s">
        <v>411</v>
      </c>
      <c r="L195" s="39" t="s">
        <v>413</v>
      </c>
      <c r="M195" s="39" t="s">
        <v>31</v>
      </c>
    </row>
    <row r="196" spans="1:13" ht="80" hidden="1">
      <c r="A196" s="38" t="s">
        <v>870</v>
      </c>
      <c r="B196" s="39">
        <v>56743</v>
      </c>
      <c r="C196" s="39" t="s">
        <v>18</v>
      </c>
      <c r="D196" s="39" t="s">
        <v>433</v>
      </c>
      <c r="E196" s="39" t="s">
        <v>48</v>
      </c>
      <c r="F196" s="39" t="s">
        <v>871</v>
      </c>
      <c r="G196" s="39" t="s">
        <v>869</v>
      </c>
      <c r="H196" s="39" t="s">
        <v>14</v>
      </c>
      <c r="I196" s="39" t="s">
        <v>412</v>
      </c>
      <c r="J196" s="39" t="s">
        <v>410</v>
      </c>
      <c r="K196" s="39" t="s">
        <v>411</v>
      </c>
      <c r="L196" s="39" t="s">
        <v>413</v>
      </c>
      <c r="M196" s="39" t="s">
        <v>31</v>
      </c>
    </row>
    <row r="197" spans="1:13" ht="128" hidden="1">
      <c r="A197" s="38" t="s">
        <v>872</v>
      </c>
      <c r="B197" s="39">
        <v>426696</v>
      </c>
      <c r="C197" s="39" t="s">
        <v>15</v>
      </c>
      <c r="D197" s="39" t="s">
        <v>433</v>
      </c>
      <c r="E197" s="39" t="s">
        <v>855</v>
      </c>
      <c r="F197" s="39" t="s">
        <v>873</v>
      </c>
      <c r="G197" s="39" t="s">
        <v>874</v>
      </c>
      <c r="H197" s="39" t="s">
        <v>14</v>
      </c>
      <c r="I197" s="39" t="s">
        <v>425</v>
      </c>
      <c r="J197" s="39" t="s">
        <v>414</v>
      </c>
      <c r="K197" s="39" t="s">
        <v>413</v>
      </c>
      <c r="L197" s="39" t="s">
        <v>411</v>
      </c>
      <c r="M197" s="39" t="s">
        <v>875</v>
      </c>
    </row>
    <row r="198" spans="1:13" ht="64" hidden="1">
      <c r="A198" s="38" t="s">
        <v>876</v>
      </c>
      <c r="B198" s="39">
        <v>51031</v>
      </c>
      <c r="C198" s="39" t="s">
        <v>18</v>
      </c>
      <c r="D198" s="39" t="s">
        <v>433</v>
      </c>
      <c r="E198" s="39" t="s">
        <v>855</v>
      </c>
      <c r="F198" s="39" t="s">
        <v>877</v>
      </c>
      <c r="G198" s="39" t="s">
        <v>857</v>
      </c>
      <c r="H198" s="39" t="s">
        <v>14</v>
      </c>
      <c r="I198" s="39" t="s">
        <v>425</v>
      </c>
      <c r="J198" s="39" t="s">
        <v>410</v>
      </c>
      <c r="K198" s="39" t="s">
        <v>413</v>
      </c>
      <c r="L198" s="39" t="s">
        <v>411</v>
      </c>
      <c r="M198" s="39" t="s">
        <v>878</v>
      </c>
    </row>
    <row r="199" spans="1:13" ht="96" hidden="1">
      <c r="A199" s="38" t="s">
        <v>879</v>
      </c>
      <c r="B199" s="39">
        <v>60782</v>
      </c>
      <c r="C199" s="39" t="s">
        <v>18</v>
      </c>
      <c r="D199" s="39" t="s">
        <v>433</v>
      </c>
      <c r="E199" s="39" t="s">
        <v>855</v>
      </c>
      <c r="F199" s="39" t="s">
        <v>880</v>
      </c>
      <c r="G199" s="39" t="s">
        <v>866</v>
      </c>
      <c r="H199" s="39" t="s">
        <v>14</v>
      </c>
      <c r="I199" s="39" t="s">
        <v>500</v>
      </c>
      <c r="J199" s="39" t="s">
        <v>410</v>
      </c>
      <c r="K199" s="39" t="s">
        <v>411</v>
      </c>
      <c r="L199" s="39" t="s">
        <v>411</v>
      </c>
      <c r="M199" s="39" t="s">
        <v>881</v>
      </c>
    </row>
    <row r="200" spans="1:13" ht="64" hidden="1">
      <c r="A200" s="38" t="s">
        <v>882</v>
      </c>
      <c r="B200" s="39">
        <v>395208</v>
      </c>
      <c r="C200" s="39" t="s">
        <v>15</v>
      </c>
      <c r="D200" s="39" t="s">
        <v>434</v>
      </c>
      <c r="E200" s="39" t="s">
        <v>118</v>
      </c>
      <c r="F200" s="39" t="s">
        <v>883</v>
      </c>
      <c r="G200" s="39" t="s">
        <v>866</v>
      </c>
      <c r="H200" s="39" t="s">
        <v>14</v>
      </c>
      <c r="I200" s="39" t="s">
        <v>423</v>
      </c>
      <c r="J200" s="39" t="s">
        <v>414</v>
      </c>
      <c r="K200" s="39" t="s">
        <v>411</v>
      </c>
      <c r="L200" s="39" t="s">
        <v>411</v>
      </c>
      <c r="M200" s="39" t="s">
        <v>884</v>
      </c>
    </row>
    <row r="201" spans="1:13" ht="80" hidden="1">
      <c r="A201" s="40" t="s">
        <v>885</v>
      </c>
      <c r="B201" s="41">
        <v>9817</v>
      </c>
      <c r="C201" s="41" t="s">
        <v>11</v>
      </c>
      <c r="D201" s="41" t="s">
        <v>434</v>
      </c>
      <c r="E201" s="41" t="s">
        <v>886</v>
      </c>
      <c r="F201" s="41" t="s">
        <v>887</v>
      </c>
      <c r="G201" s="41" t="s">
        <v>888</v>
      </c>
      <c r="H201" s="41" t="s">
        <v>889</v>
      </c>
      <c r="I201" s="41" t="s">
        <v>412</v>
      </c>
      <c r="J201" s="41" t="s">
        <v>410</v>
      </c>
      <c r="K201" s="41" t="s">
        <v>411</v>
      </c>
      <c r="L201" s="41" t="s">
        <v>411</v>
      </c>
      <c r="M201" s="41" t="s">
        <v>890</v>
      </c>
    </row>
    <row r="202" spans="1:13" ht="64" hidden="1">
      <c r="A202" s="40" t="s">
        <v>891</v>
      </c>
      <c r="B202" s="41">
        <v>8705</v>
      </c>
      <c r="C202" s="41" t="s">
        <v>13</v>
      </c>
      <c r="D202" s="41" t="s">
        <v>434</v>
      </c>
      <c r="E202" s="41" t="s">
        <v>886</v>
      </c>
      <c r="F202" s="42" t="s">
        <v>892</v>
      </c>
      <c r="G202" s="41" t="s">
        <v>893</v>
      </c>
      <c r="H202" s="41" t="s">
        <v>14</v>
      </c>
      <c r="I202" s="41" t="s">
        <v>426</v>
      </c>
      <c r="J202" s="41" t="s">
        <v>416</v>
      </c>
      <c r="K202" s="41" t="s">
        <v>416</v>
      </c>
      <c r="L202" s="41" t="s">
        <v>411</v>
      </c>
      <c r="M202" s="41" t="s">
        <v>31</v>
      </c>
    </row>
    <row r="203" spans="1:13" ht="96" hidden="1">
      <c r="A203" s="40" t="s">
        <v>894</v>
      </c>
      <c r="B203" s="41">
        <v>21505</v>
      </c>
      <c r="C203" s="41" t="s">
        <v>13</v>
      </c>
      <c r="D203" s="41" t="s">
        <v>434</v>
      </c>
      <c r="E203" s="41" t="s">
        <v>895</v>
      </c>
      <c r="F203" s="42" t="s">
        <v>896</v>
      </c>
      <c r="G203" s="41" t="s">
        <v>897</v>
      </c>
      <c r="H203" s="41" t="s">
        <v>14</v>
      </c>
      <c r="I203" s="41" t="s">
        <v>426</v>
      </c>
      <c r="J203" s="41" t="s">
        <v>416</v>
      </c>
      <c r="K203" s="41" t="s">
        <v>416</v>
      </c>
      <c r="L203" s="41" t="s">
        <v>411</v>
      </c>
      <c r="M203" s="41" t="s">
        <v>31</v>
      </c>
    </row>
    <row r="204" spans="1:13" ht="96" hidden="1">
      <c r="A204" s="40" t="s">
        <v>898</v>
      </c>
      <c r="B204" s="41">
        <v>124789</v>
      </c>
      <c r="C204" s="41" t="s">
        <v>15</v>
      </c>
      <c r="D204" s="41" t="s">
        <v>435</v>
      </c>
      <c r="E204" s="41" t="s">
        <v>651</v>
      </c>
      <c r="F204" s="41" t="s">
        <v>899</v>
      </c>
      <c r="G204" s="41" t="s">
        <v>900</v>
      </c>
      <c r="H204" s="41" t="s">
        <v>16</v>
      </c>
      <c r="I204" s="41" t="s">
        <v>412</v>
      </c>
      <c r="J204" s="41" t="s">
        <v>410</v>
      </c>
      <c r="K204" s="41" t="s">
        <v>413</v>
      </c>
      <c r="L204" s="41" t="s">
        <v>413</v>
      </c>
      <c r="M204" s="41" t="s">
        <v>901</v>
      </c>
    </row>
    <row r="205" spans="1:13" ht="64" hidden="1">
      <c r="A205" s="40" t="s">
        <v>902</v>
      </c>
      <c r="B205" s="41">
        <v>28565</v>
      </c>
      <c r="C205" s="41" t="s">
        <v>13</v>
      </c>
      <c r="D205" s="41" t="s">
        <v>434</v>
      </c>
      <c r="E205" s="41" t="s">
        <v>903</v>
      </c>
      <c r="F205" s="41" t="s">
        <v>904</v>
      </c>
      <c r="G205" s="41" t="s">
        <v>905</v>
      </c>
      <c r="H205" s="41" t="s">
        <v>14</v>
      </c>
      <c r="I205" s="41" t="s">
        <v>412</v>
      </c>
      <c r="J205" s="41" t="s">
        <v>414</v>
      </c>
      <c r="K205" s="41" t="s">
        <v>411</v>
      </c>
      <c r="L205" s="41" t="s">
        <v>413</v>
      </c>
      <c r="M205" s="41" t="s">
        <v>906</v>
      </c>
    </row>
    <row r="206" spans="1:13" ht="176" hidden="1">
      <c r="A206" s="40" t="s">
        <v>907</v>
      </c>
      <c r="B206" s="41">
        <v>32240</v>
      </c>
      <c r="C206" s="41" t="s">
        <v>13</v>
      </c>
      <c r="D206" s="41" t="s">
        <v>433</v>
      </c>
      <c r="E206" s="41" t="s">
        <v>908</v>
      </c>
      <c r="F206" s="41" t="s">
        <v>909</v>
      </c>
      <c r="G206" s="41" t="s">
        <v>910</v>
      </c>
      <c r="H206" s="41" t="s">
        <v>14</v>
      </c>
      <c r="I206" s="41" t="s">
        <v>412</v>
      </c>
      <c r="J206" s="41" t="s">
        <v>410</v>
      </c>
      <c r="K206" s="41" t="s">
        <v>411</v>
      </c>
      <c r="L206" s="41" t="s">
        <v>411</v>
      </c>
      <c r="M206" s="41" t="s">
        <v>911</v>
      </c>
    </row>
    <row r="207" spans="1:13" ht="80" hidden="1">
      <c r="A207" s="40" t="s">
        <v>912</v>
      </c>
      <c r="B207" s="41">
        <v>35873</v>
      </c>
      <c r="C207" s="41" t="s">
        <v>13</v>
      </c>
      <c r="D207" s="41" t="s">
        <v>433</v>
      </c>
      <c r="E207" s="41" t="s">
        <v>908</v>
      </c>
      <c r="F207" s="41" t="s">
        <v>913</v>
      </c>
      <c r="G207" s="41" t="s">
        <v>910</v>
      </c>
      <c r="H207" s="41" t="s">
        <v>14</v>
      </c>
      <c r="I207" s="41" t="s">
        <v>412</v>
      </c>
      <c r="J207" s="41" t="s">
        <v>410</v>
      </c>
      <c r="K207" s="41" t="s">
        <v>411</v>
      </c>
      <c r="L207" s="41" t="s">
        <v>411</v>
      </c>
      <c r="M207" s="41" t="s">
        <v>906</v>
      </c>
    </row>
    <row r="208" spans="1:13" ht="144" hidden="1">
      <c r="A208" s="40" t="s">
        <v>914</v>
      </c>
      <c r="B208" s="41">
        <v>31921</v>
      </c>
      <c r="C208" s="41" t="s">
        <v>13</v>
      </c>
      <c r="D208" s="41" t="s">
        <v>434</v>
      </c>
      <c r="E208" s="41" t="s">
        <v>915</v>
      </c>
      <c r="F208" s="41" t="s">
        <v>916</v>
      </c>
      <c r="G208" s="41" t="s">
        <v>910</v>
      </c>
      <c r="H208" s="41" t="s">
        <v>14</v>
      </c>
      <c r="I208" s="41" t="s">
        <v>412</v>
      </c>
      <c r="J208" s="41" t="s">
        <v>414</v>
      </c>
      <c r="K208" s="41" t="s">
        <v>413</v>
      </c>
      <c r="L208" s="41" t="s">
        <v>411</v>
      </c>
      <c r="M208" s="41" t="s">
        <v>917</v>
      </c>
    </row>
    <row r="209" spans="1:13" ht="48">
      <c r="A209" s="40" t="s">
        <v>918</v>
      </c>
      <c r="B209" s="41">
        <v>28944</v>
      </c>
      <c r="C209" s="41" t="s">
        <v>13</v>
      </c>
      <c r="D209" s="41" t="s">
        <v>435</v>
      </c>
      <c r="E209" s="41" t="s">
        <v>720</v>
      </c>
      <c r="F209" s="41" t="s">
        <v>919</v>
      </c>
      <c r="G209" s="41" t="s">
        <v>920</v>
      </c>
      <c r="H209" s="41" t="s">
        <v>14</v>
      </c>
      <c r="I209" s="41" t="s">
        <v>415</v>
      </c>
      <c r="J209" s="41" t="s">
        <v>416</v>
      </c>
      <c r="K209" s="41" t="s">
        <v>416</v>
      </c>
      <c r="L209" s="41" t="s">
        <v>413</v>
      </c>
      <c r="M209" s="41" t="s">
        <v>31</v>
      </c>
    </row>
    <row r="210" spans="1:13" ht="48" hidden="1">
      <c r="A210" s="40" t="s">
        <v>921</v>
      </c>
      <c r="B210" s="41">
        <v>63856</v>
      </c>
      <c r="C210" s="41" t="s">
        <v>18</v>
      </c>
      <c r="D210" s="41" t="s">
        <v>434</v>
      </c>
      <c r="E210" s="41" t="s">
        <v>922</v>
      </c>
      <c r="F210" s="41" t="s">
        <v>923</v>
      </c>
      <c r="G210" s="41" t="s">
        <v>924</v>
      </c>
      <c r="H210" s="41" t="s">
        <v>14</v>
      </c>
      <c r="I210" s="41" t="s">
        <v>412</v>
      </c>
      <c r="J210" s="41" t="s">
        <v>410</v>
      </c>
      <c r="K210" s="41" t="s">
        <v>411</v>
      </c>
      <c r="L210" s="41" t="s">
        <v>413</v>
      </c>
      <c r="M210" s="41" t="s">
        <v>31</v>
      </c>
    </row>
    <row r="211" spans="1:13" ht="48" hidden="1">
      <c r="A211" s="40" t="s">
        <v>925</v>
      </c>
      <c r="B211" s="41">
        <v>29817</v>
      </c>
      <c r="C211" s="41" t="s">
        <v>13</v>
      </c>
      <c r="D211" s="41" t="s">
        <v>433</v>
      </c>
      <c r="E211" s="41" t="s">
        <v>926</v>
      </c>
      <c r="F211" s="41" t="s">
        <v>927</v>
      </c>
      <c r="G211" s="41" t="s">
        <v>928</v>
      </c>
      <c r="H211" s="41" t="s">
        <v>14</v>
      </c>
      <c r="I211" s="41" t="s">
        <v>428</v>
      </c>
      <c r="J211" s="41" t="s">
        <v>410</v>
      </c>
      <c r="K211" s="41" t="s">
        <v>411</v>
      </c>
      <c r="L211" s="41" t="s">
        <v>411</v>
      </c>
      <c r="M211" s="41" t="s">
        <v>31</v>
      </c>
    </row>
    <row r="212" spans="1:13" ht="48" hidden="1">
      <c r="A212" s="40" t="s">
        <v>929</v>
      </c>
      <c r="B212" s="41">
        <v>56691</v>
      </c>
      <c r="C212" s="41" t="s">
        <v>18</v>
      </c>
      <c r="D212" s="41" t="s">
        <v>434</v>
      </c>
      <c r="E212" s="41" t="s">
        <v>930</v>
      </c>
      <c r="F212" s="41" t="s">
        <v>931</v>
      </c>
      <c r="G212" s="41" t="s">
        <v>928</v>
      </c>
      <c r="H212" s="41" t="s">
        <v>14</v>
      </c>
      <c r="I212" s="41" t="s">
        <v>412</v>
      </c>
      <c r="J212" s="41" t="s">
        <v>414</v>
      </c>
      <c r="K212" s="41" t="s">
        <v>411</v>
      </c>
      <c r="L212" s="41" t="s">
        <v>411</v>
      </c>
      <c r="M212" s="41" t="s">
        <v>932</v>
      </c>
    </row>
    <row r="213" spans="1:13" ht="48">
      <c r="A213" s="40" t="s">
        <v>933</v>
      </c>
      <c r="B213" s="41">
        <v>56507</v>
      </c>
      <c r="C213" s="41" t="s">
        <v>18</v>
      </c>
      <c r="D213" s="41" t="s">
        <v>433</v>
      </c>
      <c r="E213" s="41" t="s">
        <v>934</v>
      </c>
      <c r="F213" s="41" t="s">
        <v>935</v>
      </c>
      <c r="G213" s="41" t="s">
        <v>936</v>
      </c>
      <c r="H213" s="41" t="s">
        <v>14</v>
      </c>
      <c r="I213" s="41" t="s">
        <v>415</v>
      </c>
      <c r="J213" s="41" t="s">
        <v>416</v>
      </c>
      <c r="K213" s="41" t="s">
        <v>416</v>
      </c>
      <c r="L213" s="41" t="s">
        <v>413</v>
      </c>
      <c r="M213" s="41" t="s">
        <v>31</v>
      </c>
    </row>
    <row r="214" spans="1:13" ht="48" hidden="1">
      <c r="A214" s="40" t="s">
        <v>937</v>
      </c>
      <c r="B214" s="41">
        <v>26030</v>
      </c>
      <c r="C214" s="41" t="s">
        <v>13</v>
      </c>
      <c r="D214" s="41" t="s">
        <v>433</v>
      </c>
      <c r="E214" s="41" t="s">
        <v>934</v>
      </c>
      <c r="F214" s="41" t="s">
        <v>938</v>
      </c>
      <c r="G214" s="41" t="s">
        <v>936</v>
      </c>
      <c r="H214" s="41" t="s">
        <v>14</v>
      </c>
      <c r="I214" s="41" t="s">
        <v>426</v>
      </c>
      <c r="J214" s="41" t="s">
        <v>416</v>
      </c>
      <c r="K214" s="41" t="s">
        <v>416</v>
      </c>
      <c r="L214" s="41" t="s">
        <v>413</v>
      </c>
      <c r="M214" s="41" t="s">
        <v>31</v>
      </c>
    </row>
    <row r="215" spans="1:13" ht="48">
      <c r="A215" s="40" t="s">
        <v>939</v>
      </c>
      <c r="B215" s="41">
        <v>22860</v>
      </c>
      <c r="C215" s="41" t="s">
        <v>13</v>
      </c>
      <c r="D215" s="41" t="s">
        <v>433</v>
      </c>
      <c r="E215" s="41" t="s">
        <v>940</v>
      </c>
      <c r="F215" s="41" t="s">
        <v>941</v>
      </c>
      <c r="G215" s="41" t="s">
        <v>936</v>
      </c>
      <c r="H215" s="41" t="s">
        <v>14</v>
      </c>
      <c r="I215" s="41" t="s">
        <v>479</v>
      </c>
      <c r="J215" s="41" t="s">
        <v>414</v>
      </c>
      <c r="K215" s="41" t="s">
        <v>413</v>
      </c>
      <c r="L215" s="41" t="s">
        <v>413</v>
      </c>
      <c r="M215" s="41" t="s">
        <v>942</v>
      </c>
    </row>
    <row r="216" spans="1:13" ht="48" hidden="1">
      <c r="A216" s="40" t="s">
        <v>943</v>
      </c>
      <c r="B216" s="41">
        <v>36282</v>
      </c>
      <c r="C216" s="41" t="s">
        <v>13</v>
      </c>
      <c r="D216" s="41" t="s">
        <v>436</v>
      </c>
      <c r="E216" s="41" t="s">
        <v>944</v>
      </c>
      <c r="F216" s="41" t="s">
        <v>945</v>
      </c>
      <c r="G216" s="41" t="s">
        <v>946</v>
      </c>
      <c r="H216" s="41" t="s">
        <v>14</v>
      </c>
      <c r="I216" s="41" t="s">
        <v>412</v>
      </c>
      <c r="J216" s="41" t="s">
        <v>410</v>
      </c>
      <c r="K216" s="41" t="s">
        <v>411</v>
      </c>
      <c r="L216" s="41" t="s">
        <v>411</v>
      </c>
      <c r="M216" s="41" t="s">
        <v>31</v>
      </c>
    </row>
    <row r="217" spans="1:13" ht="96" hidden="1">
      <c r="A217" s="40" t="s">
        <v>947</v>
      </c>
      <c r="B217" s="41">
        <v>65702</v>
      </c>
      <c r="C217" s="41" t="s">
        <v>18</v>
      </c>
      <c r="D217" s="41" t="s">
        <v>433</v>
      </c>
      <c r="E217" s="41" t="s">
        <v>948</v>
      </c>
      <c r="F217" s="41" t="s">
        <v>949</v>
      </c>
      <c r="G217" s="41" t="s">
        <v>946</v>
      </c>
      <c r="H217" s="41" t="s">
        <v>14</v>
      </c>
      <c r="I217" s="41" t="s">
        <v>412</v>
      </c>
      <c r="J217" s="41" t="s">
        <v>410</v>
      </c>
      <c r="K217" s="41" t="s">
        <v>411</v>
      </c>
      <c r="L217" s="41" t="s">
        <v>411</v>
      </c>
      <c r="M217" s="41" t="s">
        <v>31</v>
      </c>
    </row>
    <row r="218" spans="1:13" ht="48" hidden="1">
      <c r="A218" s="40" t="s">
        <v>950</v>
      </c>
      <c r="B218" s="41">
        <v>60232</v>
      </c>
      <c r="C218" s="41" t="s">
        <v>18</v>
      </c>
      <c r="D218" s="41" t="s">
        <v>433</v>
      </c>
      <c r="E218" s="41" t="s">
        <v>951</v>
      </c>
      <c r="F218" s="41" t="s">
        <v>952</v>
      </c>
      <c r="G218" s="41" t="s">
        <v>946</v>
      </c>
      <c r="H218" s="41" t="s">
        <v>14</v>
      </c>
      <c r="I218" s="41" t="s">
        <v>412</v>
      </c>
      <c r="J218" s="41" t="s">
        <v>414</v>
      </c>
      <c r="K218" s="41" t="s">
        <v>413</v>
      </c>
      <c r="L218" s="41" t="s">
        <v>413</v>
      </c>
      <c r="M218" s="41" t="s">
        <v>31</v>
      </c>
    </row>
    <row r="219" spans="1:13" ht="48" hidden="1">
      <c r="A219" s="40" t="s">
        <v>953</v>
      </c>
      <c r="B219" s="41">
        <v>38783</v>
      </c>
      <c r="C219" s="41" t="s">
        <v>13</v>
      </c>
      <c r="D219" s="41" t="s">
        <v>435</v>
      </c>
      <c r="E219" s="41" t="s">
        <v>731</v>
      </c>
      <c r="F219" s="41" t="s">
        <v>954</v>
      </c>
      <c r="G219" s="41" t="s">
        <v>955</v>
      </c>
      <c r="H219" s="41" t="s">
        <v>14</v>
      </c>
      <c r="I219" s="41" t="s">
        <v>412</v>
      </c>
      <c r="J219" s="41" t="s">
        <v>410</v>
      </c>
      <c r="K219" s="41" t="s">
        <v>411</v>
      </c>
      <c r="L219" s="41" t="s">
        <v>411</v>
      </c>
      <c r="M219" s="41" t="s">
        <v>31</v>
      </c>
    </row>
    <row r="220" spans="1:13" ht="48">
      <c r="A220" s="40" t="s">
        <v>956</v>
      </c>
      <c r="B220" s="41">
        <v>42607</v>
      </c>
      <c r="C220" s="41" t="s">
        <v>13</v>
      </c>
      <c r="D220" s="41" t="s">
        <v>435</v>
      </c>
      <c r="E220" s="41" t="s">
        <v>957</v>
      </c>
      <c r="F220" s="41" t="s">
        <v>958</v>
      </c>
      <c r="G220" s="41" t="s">
        <v>955</v>
      </c>
      <c r="H220" s="41" t="s">
        <v>14</v>
      </c>
      <c r="I220" s="41" t="s">
        <v>415</v>
      </c>
      <c r="J220" s="41" t="s">
        <v>416</v>
      </c>
      <c r="K220" s="41" t="s">
        <v>416</v>
      </c>
      <c r="L220" s="41" t="s">
        <v>411</v>
      </c>
      <c r="M220" s="41" t="s">
        <v>31</v>
      </c>
    </row>
    <row r="221" spans="1:13" ht="48" hidden="1">
      <c r="A221" s="40" t="s">
        <v>959</v>
      </c>
      <c r="B221" s="41">
        <v>23575</v>
      </c>
      <c r="C221" s="41" t="s">
        <v>13</v>
      </c>
      <c r="D221" s="41" t="s">
        <v>435</v>
      </c>
      <c r="E221" s="41" t="s">
        <v>957</v>
      </c>
      <c r="F221" s="41" t="s">
        <v>960</v>
      </c>
      <c r="G221" s="41" t="s">
        <v>955</v>
      </c>
      <c r="H221" s="41" t="s">
        <v>14</v>
      </c>
      <c r="I221" s="41" t="s">
        <v>500</v>
      </c>
      <c r="J221" s="41" t="s">
        <v>410</v>
      </c>
      <c r="K221" s="41" t="s">
        <v>413</v>
      </c>
      <c r="L221" s="41" t="s">
        <v>411</v>
      </c>
      <c r="M221" s="41" t="s">
        <v>961</v>
      </c>
    </row>
    <row r="222" spans="1:13" ht="112" hidden="1">
      <c r="A222" s="40" t="s">
        <v>962</v>
      </c>
      <c r="B222" s="41">
        <v>29807</v>
      </c>
      <c r="C222" s="41" t="s">
        <v>13</v>
      </c>
      <c r="D222" s="41" t="s">
        <v>434</v>
      </c>
      <c r="E222" s="41" t="s">
        <v>963</v>
      </c>
      <c r="F222" s="41" t="s">
        <v>964</v>
      </c>
      <c r="G222" s="41" t="s">
        <v>965</v>
      </c>
      <c r="H222" s="41" t="s">
        <v>14</v>
      </c>
      <c r="I222" s="41" t="s">
        <v>412</v>
      </c>
      <c r="J222" s="41" t="s">
        <v>410</v>
      </c>
      <c r="K222" s="41" t="s">
        <v>411</v>
      </c>
      <c r="L222" s="41" t="s">
        <v>411</v>
      </c>
      <c r="M222" s="41" t="s">
        <v>966</v>
      </c>
    </row>
    <row r="223" spans="1:13" ht="64" hidden="1">
      <c r="A223" s="40" t="s">
        <v>967</v>
      </c>
      <c r="B223" s="41">
        <v>23370</v>
      </c>
      <c r="C223" s="41" t="s">
        <v>13</v>
      </c>
      <c r="D223" s="41" t="s">
        <v>434</v>
      </c>
      <c r="E223" s="41" t="s">
        <v>968</v>
      </c>
      <c r="F223" s="41" t="s">
        <v>969</v>
      </c>
      <c r="G223" s="41" t="s">
        <v>970</v>
      </c>
      <c r="H223" s="41" t="s">
        <v>14</v>
      </c>
      <c r="I223" s="41" t="s">
        <v>412</v>
      </c>
      <c r="J223" s="41" t="s">
        <v>410</v>
      </c>
      <c r="K223" s="41" t="s">
        <v>411</v>
      </c>
      <c r="L223" s="41" t="s">
        <v>411</v>
      </c>
      <c r="M223" s="41" t="s">
        <v>971</v>
      </c>
    </row>
    <row r="224" spans="1:13" ht="48" hidden="1">
      <c r="A224" s="40" t="s">
        <v>972</v>
      </c>
      <c r="B224" s="41">
        <v>111825</v>
      </c>
      <c r="C224" s="41" t="s">
        <v>11</v>
      </c>
      <c r="D224" s="41" t="s">
        <v>435</v>
      </c>
      <c r="E224" s="41" t="s">
        <v>973</v>
      </c>
      <c r="F224" s="41" t="s">
        <v>974</v>
      </c>
      <c r="G224" s="41" t="s">
        <v>975</v>
      </c>
      <c r="H224" s="41" t="s">
        <v>16</v>
      </c>
      <c r="I224" s="41" t="s">
        <v>412</v>
      </c>
      <c r="J224" s="41" t="s">
        <v>410</v>
      </c>
      <c r="K224" s="41" t="s">
        <v>413</v>
      </c>
      <c r="L224" s="41" t="s">
        <v>413</v>
      </c>
      <c r="M224" s="41" t="s">
        <v>976</v>
      </c>
    </row>
    <row r="225" spans="1:13" ht="48">
      <c r="A225" s="40" t="s">
        <v>977</v>
      </c>
      <c r="B225" s="41">
        <v>150879</v>
      </c>
      <c r="C225" s="41" t="s">
        <v>15</v>
      </c>
      <c r="D225" s="41" t="s">
        <v>433</v>
      </c>
      <c r="E225" s="41" t="s">
        <v>948</v>
      </c>
      <c r="F225" s="41" t="s">
        <v>978</v>
      </c>
      <c r="G225" s="41" t="s">
        <v>979</v>
      </c>
      <c r="H225" s="41" t="s">
        <v>14</v>
      </c>
      <c r="I225" s="41" t="s">
        <v>768</v>
      </c>
      <c r="J225" s="41" t="s">
        <v>416</v>
      </c>
      <c r="K225" s="41" t="s">
        <v>416</v>
      </c>
      <c r="L225" s="41" t="s">
        <v>413</v>
      </c>
      <c r="M225" s="41" t="s">
        <v>31</v>
      </c>
    </row>
    <row r="226" spans="1:13" ht="48">
      <c r="A226" s="40" t="s">
        <v>980</v>
      </c>
      <c r="B226" s="41">
        <v>35076</v>
      </c>
      <c r="C226" s="41" t="s">
        <v>13</v>
      </c>
      <c r="D226" s="41" t="s">
        <v>434</v>
      </c>
      <c r="E226" s="41" t="s">
        <v>981</v>
      </c>
      <c r="F226" s="41" t="s">
        <v>982</v>
      </c>
      <c r="G226" s="41" t="s">
        <v>983</v>
      </c>
      <c r="H226" s="41" t="s">
        <v>14</v>
      </c>
      <c r="I226" s="41" t="s">
        <v>479</v>
      </c>
      <c r="J226" s="41" t="s">
        <v>410</v>
      </c>
      <c r="K226" s="41" t="s">
        <v>411</v>
      </c>
      <c r="L226" s="41" t="s">
        <v>413</v>
      </c>
      <c r="M226" s="41" t="s">
        <v>984</v>
      </c>
    </row>
    <row r="227" spans="1:13" ht="32">
      <c r="A227" s="40" t="s">
        <v>985</v>
      </c>
      <c r="B227" s="41">
        <v>40841</v>
      </c>
      <c r="C227" s="41" t="s">
        <v>13</v>
      </c>
      <c r="D227" s="41" t="s">
        <v>434</v>
      </c>
      <c r="E227" s="41" t="s">
        <v>986</v>
      </c>
      <c r="F227" s="41" t="s">
        <v>987</v>
      </c>
      <c r="G227" s="41" t="s">
        <v>988</v>
      </c>
      <c r="H227" s="41" t="s">
        <v>14</v>
      </c>
      <c r="I227" s="41" t="s">
        <v>409</v>
      </c>
      <c r="J227" s="41" t="s">
        <v>414</v>
      </c>
      <c r="K227" s="41" t="s">
        <v>413</v>
      </c>
      <c r="L227" s="41" t="s">
        <v>413</v>
      </c>
      <c r="M227" s="41" t="s">
        <v>31</v>
      </c>
    </row>
    <row r="228" spans="1:13" ht="64" hidden="1">
      <c r="A228" s="40" t="s">
        <v>989</v>
      </c>
      <c r="B228" s="41">
        <v>56161</v>
      </c>
      <c r="C228" s="41" t="s">
        <v>18</v>
      </c>
      <c r="D228" s="41" t="s">
        <v>434</v>
      </c>
      <c r="E228" s="41" t="s">
        <v>990</v>
      </c>
      <c r="F228" s="41" t="s">
        <v>991</v>
      </c>
      <c r="G228" s="41" t="s">
        <v>992</v>
      </c>
      <c r="H228" s="41" t="s">
        <v>14</v>
      </c>
      <c r="I228" s="41" t="s">
        <v>426</v>
      </c>
      <c r="J228" s="41" t="s">
        <v>416</v>
      </c>
      <c r="K228" s="41" t="s">
        <v>416</v>
      </c>
      <c r="L228" s="41" t="s">
        <v>413</v>
      </c>
      <c r="M228" s="41" t="s">
        <v>31</v>
      </c>
    </row>
    <row r="229" spans="1:13" ht="80" hidden="1">
      <c r="A229" s="40" t="s">
        <v>993</v>
      </c>
      <c r="B229" s="41">
        <v>42050</v>
      </c>
      <c r="C229" s="41" t="s">
        <v>13</v>
      </c>
      <c r="D229" s="41" t="s">
        <v>433</v>
      </c>
      <c r="E229" s="41" t="s">
        <v>568</v>
      </c>
      <c r="F229" s="41" t="s">
        <v>994</v>
      </c>
      <c r="G229" s="41" t="s">
        <v>995</v>
      </c>
      <c r="H229" s="41" t="s">
        <v>14</v>
      </c>
      <c r="I229" s="41" t="s">
        <v>500</v>
      </c>
      <c r="J229" s="41" t="s">
        <v>410</v>
      </c>
      <c r="K229" s="41" t="s">
        <v>413</v>
      </c>
      <c r="L229" s="41" t="s">
        <v>411</v>
      </c>
      <c r="M229" s="41" t="s">
        <v>31</v>
      </c>
    </row>
    <row r="230" spans="1:13" ht="32" hidden="1">
      <c r="A230" s="40" t="s">
        <v>996</v>
      </c>
      <c r="B230" s="41">
        <v>43740</v>
      </c>
      <c r="C230" s="41" t="s">
        <v>13</v>
      </c>
      <c r="D230" s="41" t="s">
        <v>436</v>
      </c>
      <c r="E230" s="41" t="s">
        <v>19</v>
      </c>
      <c r="F230" s="42" t="s">
        <v>997</v>
      </c>
      <c r="G230" s="41" t="s">
        <v>998</v>
      </c>
      <c r="H230" s="41" t="s">
        <v>14</v>
      </c>
      <c r="I230" s="41" t="s">
        <v>412</v>
      </c>
      <c r="J230" s="41" t="s">
        <v>414</v>
      </c>
      <c r="K230" s="41" t="s">
        <v>411</v>
      </c>
      <c r="L230" s="41" t="s">
        <v>413</v>
      </c>
      <c r="M230" s="41" t="s">
        <v>31</v>
      </c>
    </row>
    <row r="231" spans="1:13" ht="64" hidden="1">
      <c r="A231" s="40" t="s">
        <v>999</v>
      </c>
      <c r="B231" s="41">
        <v>55720</v>
      </c>
      <c r="C231" s="41" t="s">
        <v>18</v>
      </c>
      <c r="D231" s="41" t="s">
        <v>434</v>
      </c>
      <c r="E231" s="41" t="s">
        <v>1000</v>
      </c>
      <c r="F231" s="41" t="s">
        <v>1001</v>
      </c>
      <c r="G231" s="41" t="s">
        <v>910</v>
      </c>
      <c r="H231" s="41" t="s">
        <v>14</v>
      </c>
      <c r="I231" s="41" t="s">
        <v>412</v>
      </c>
      <c r="J231" s="41" t="s">
        <v>414</v>
      </c>
      <c r="K231" s="41" t="s">
        <v>411</v>
      </c>
      <c r="L231" s="41" t="s">
        <v>413</v>
      </c>
      <c r="M231" s="41" t="s">
        <v>906</v>
      </c>
    </row>
    <row r="232" spans="1:13" ht="64" hidden="1">
      <c r="A232" s="40" t="s">
        <v>1002</v>
      </c>
      <c r="B232" s="41">
        <v>207300</v>
      </c>
      <c r="C232" s="41" t="s">
        <v>15</v>
      </c>
      <c r="D232" s="41" t="s">
        <v>436</v>
      </c>
      <c r="E232" s="41" t="s">
        <v>238</v>
      </c>
      <c r="F232" s="43" t="s">
        <v>1003</v>
      </c>
      <c r="G232" s="43" t="s">
        <v>1004</v>
      </c>
      <c r="H232" s="43" t="s">
        <v>16</v>
      </c>
      <c r="I232" s="43" t="s">
        <v>1005</v>
      </c>
      <c r="J232" s="43" t="s">
        <v>410</v>
      </c>
      <c r="K232" s="43" t="s">
        <v>411</v>
      </c>
      <c r="L232" s="43" t="s">
        <v>413</v>
      </c>
      <c r="M232" s="43" t="s">
        <v>31</v>
      </c>
    </row>
    <row r="233" spans="1:13" ht="80" hidden="1">
      <c r="A233" s="40" t="s">
        <v>1006</v>
      </c>
      <c r="B233" s="41">
        <v>188876</v>
      </c>
      <c r="C233" s="41" t="s">
        <v>15</v>
      </c>
      <c r="D233" s="41" t="s">
        <v>436</v>
      </c>
      <c r="E233" s="41" t="s">
        <v>62</v>
      </c>
      <c r="F233" s="43" t="s">
        <v>1007</v>
      </c>
      <c r="G233" s="43" t="s">
        <v>1008</v>
      </c>
      <c r="H233" s="43" t="s">
        <v>16</v>
      </c>
      <c r="I233" s="43" t="s">
        <v>1009</v>
      </c>
      <c r="J233" s="43" t="s">
        <v>416</v>
      </c>
      <c r="K233" s="43" t="s">
        <v>416</v>
      </c>
      <c r="L233" s="43" t="s">
        <v>411</v>
      </c>
      <c r="M233" s="43" t="s">
        <v>31</v>
      </c>
    </row>
    <row r="234" spans="1:13" ht="80" hidden="1">
      <c r="A234" s="40" t="s">
        <v>1010</v>
      </c>
      <c r="B234" s="41">
        <v>34573</v>
      </c>
      <c r="C234" s="41" t="s">
        <v>13</v>
      </c>
      <c r="D234" s="41" t="s">
        <v>436</v>
      </c>
      <c r="E234" s="41" t="s">
        <v>62</v>
      </c>
      <c r="F234" s="43" t="s">
        <v>1011</v>
      </c>
      <c r="G234" s="43" t="s">
        <v>1012</v>
      </c>
      <c r="H234" s="43" t="s">
        <v>14</v>
      </c>
      <c r="I234" s="43" t="s">
        <v>412</v>
      </c>
      <c r="J234" s="43" t="s">
        <v>414</v>
      </c>
      <c r="K234" s="43" t="s">
        <v>413</v>
      </c>
      <c r="L234" s="43" t="s">
        <v>411</v>
      </c>
      <c r="M234" s="43" t="s">
        <v>31</v>
      </c>
    </row>
    <row r="235" spans="1:13" ht="48" hidden="1">
      <c r="A235" s="40" t="s">
        <v>1013</v>
      </c>
      <c r="B235" s="41">
        <v>159046</v>
      </c>
      <c r="C235" s="41" t="s">
        <v>15</v>
      </c>
      <c r="D235" s="41" t="s">
        <v>436</v>
      </c>
      <c r="E235" s="41" t="s">
        <v>133</v>
      </c>
      <c r="F235" s="43" t="s">
        <v>1014</v>
      </c>
      <c r="G235" s="43" t="s">
        <v>1015</v>
      </c>
      <c r="H235" s="43" t="s">
        <v>14</v>
      </c>
      <c r="I235" s="43" t="s">
        <v>412</v>
      </c>
      <c r="J235" s="43" t="s">
        <v>414</v>
      </c>
      <c r="K235" s="43" t="s">
        <v>411</v>
      </c>
      <c r="L235" s="43" t="s">
        <v>411</v>
      </c>
      <c r="M235" s="43" t="s">
        <v>31</v>
      </c>
    </row>
    <row r="236" spans="1:13" ht="48" hidden="1">
      <c r="A236" s="40" t="s">
        <v>1016</v>
      </c>
      <c r="B236" s="41">
        <v>158160</v>
      </c>
      <c r="C236" s="41" t="s">
        <v>15</v>
      </c>
      <c r="D236" s="41" t="s">
        <v>436</v>
      </c>
      <c r="E236" s="41" t="s">
        <v>1017</v>
      </c>
      <c r="F236" s="43" t="s">
        <v>1018</v>
      </c>
      <c r="G236" s="43" t="s">
        <v>1015</v>
      </c>
      <c r="H236" s="43" t="s">
        <v>14</v>
      </c>
      <c r="I236" s="43" t="s">
        <v>412</v>
      </c>
      <c r="J236" s="43" t="s">
        <v>414</v>
      </c>
      <c r="K236" s="43" t="s">
        <v>411</v>
      </c>
      <c r="L236" s="43" t="s">
        <v>411</v>
      </c>
      <c r="M236" s="43" t="s">
        <v>31</v>
      </c>
    </row>
    <row r="237" spans="1:13" ht="80">
      <c r="A237" s="40" t="s">
        <v>1019</v>
      </c>
      <c r="B237" s="41">
        <v>839895</v>
      </c>
      <c r="C237" s="41" t="s">
        <v>15</v>
      </c>
      <c r="D237" s="41" t="s">
        <v>436</v>
      </c>
      <c r="E237" s="41" t="s">
        <v>244</v>
      </c>
      <c r="F237" s="43" t="s">
        <v>1020</v>
      </c>
      <c r="G237" s="43" t="s">
        <v>1021</v>
      </c>
      <c r="H237" s="43" t="s">
        <v>14</v>
      </c>
      <c r="I237" s="43" t="s">
        <v>1022</v>
      </c>
      <c r="J237" s="43" t="s">
        <v>416</v>
      </c>
      <c r="K237" s="43" t="s">
        <v>416</v>
      </c>
      <c r="L237" s="43" t="s">
        <v>413</v>
      </c>
      <c r="M237" s="43" t="s">
        <v>31</v>
      </c>
    </row>
    <row r="238" spans="1:13" ht="80" hidden="1">
      <c r="A238" s="40" t="s">
        <v>1023</v>
      </c>
      <c r="B238" s="41">
        <v>171250</v>
      </c>
      <c r="C238" s="41" t="s">
        <v>15</v>
      </c>
      <c r="D238" s="41" t="s">
        <v>436</v>
      </c>
      <c r="E238" s="41" t="s">
        <v>59</v>
      </c>
      <c r="F238" s="43" t="s">
        <v>1024</v>
      </c>
      <c r="G238" s="43" t="s">
        <v>1025</v>
      </c>
      <c r="H238" s="43" t="s">
        <v>16</v>
      </c>
      <c r="I238" s="43" t="s">
        <v>423</v>
      </c>
      <c r="J238" s="43" t="s">
        <v>414</v>
      </c>
      <c r="K238" s="43" t="s">
        <v>413</v>
      </c>
      <c r="L238" s="43" t="s">
        <v>411</v>
      </c>
      <c r="M238" s="43" t="s">
        <v>1026</v>
      </c>
    </row>
    <row r="239" spans="1:13" ht="48">
      <c r="A239" s="40" t="s">
        <v>1027</v>
      </c>
      <c r="B239" s="41">
        <v>115398</v>
      </c>
      <c r="C239" s="41" t="s">
        <v>15</v>
      </c>
      <c r="D239" s="41" t="s">
        <v>436</v>
      </c>
      <c r="E239" s="41" t="s">
        <v>59</v>
      </c>
      <c r="F239" s="43" t="s">
        <v>1028</v>
      </c>
      <c r="G239" s="43" t="s">
        <v>1029</v>
      </c>
      <c r="H239" s="43" t="s">
        <v>16</v>
      </c>
      <c r="I239" s="43" t="s">
        <v>415</v>
      </c>
      <c r="J239" s="43" t="s">
        <v>416</v>
      </c>
      <c r="K239" s="43" t="s">
        <v>416</v>
      </c>
      <c r="L239" s="43" t="s">
        <v>413</v>
      </c>
      <c r="M239" s="43" t="s">
        <v>31</v>
      </c>
    </row>
    <row r="240" spans="1:13" ht="64" hidden="1">
      <c r="A240" s="40" t="s">
        <v>1030</v>
      </c>
      <c r="B240" s="41">
        <v>298740</v>
      </c>
      <c r="C240" s="41" t="s">
        <v>15</v>
      </c>
      <c r="D240" s="41" t="s">
        <v>436</v>
      </c>
      <c r="E240" s="41" t="s">
        <v>465</v>
      </c>
      <c r="F240" s="43" t="s">
        <v>1031</v>
      </c>
      <c r="G240" s="43" t="s">
        <v>1032</v>
      </c>
      <c r="H240" s="43" t="s">
        <v>14</v>
      </c>
      <c r="I240" s="43" t="s">
        <v>426</v>
      </c>
      <c r="J240" s="43" t="s">
        <v>416</v>
      </c>
      <c r="K240" s="43" t="s">
        <v>416</v>
      </c>
      <c r="L240" s="43" t="s">
        <v>411</v>
      </c>
      <c r="M240" s="43" t="s">
        <v>1033</v>
      </c>
    </row>
    <row r="241" spans="1:13" ht="48" hidden="1">
      <c r="A241" s="40" t="s">
        <v>1034</v>
      </c>
      <c r="B241" s="41">
        <v>348793</v>
      </c>
      <c r="C241" s="41" t="s">
        <v>15</v>
      </c>
      <c r="D241" s="41" t="s">
        <v>436</v>
      </c>
      <c r="E241" s="41" t="s">
        <v>465</v>
      </c>
      <c r="F241" s="43" t="s">
        <v>1035</v>
      </c>
      <c r="G241" s="43" t="s">
        <v>1036</v>
      </c>
      <c r="H241" s="43" t="s">
        <v>14</v>
      </c>
      <c r="I241" s="43" t="s">
        <v>412</v>
      </c>
      <c r="J241" s="43" t="s">
        <v>414</v>
      </c>
      <c r="K241" s="43" t="s">
        <v>411</v>
      </c>
      <c r="L241" s="43" t="s">
        <v>413</v>
      </c>
      <c r="M241" s="43" t="s">
        <v>1037</v>
      </c>
    </row>
    <row r="242" spans="1:13" ht="80">
      <c r="A242" s="40" t="s">
        <v>1038</v>
      </c>
      <c r="B242" s="41">
        <v>161538</v>
      </c>
      <c r="C242" s="41" t="s">
        <v>15</v>
      </c>
      <c r="D242" s="41" t="s">
        <v>436</v>
      </c>
      <c r="E242" s="41" t="s">
        <v>465</v>
      </c>
      <c r="F242" s="43" t="s">
        <v>1039</v>
      </c>
      <c r="G242" s="43" t="s">
        <v>1040</v>
      </c>
      <c r="H242" s="43" t="s">
        <v>16</v>
      </c>
      <c r="I242" s="43" t="s">
        <v>479</v>
      </c>
      <c r="J242" s="43" t="s">
        <v>410</v>
      </c>
      <c r="K242" s="43" t="s">
        <v>411</v>
      </c>
      <c r="L242" s="43" t="s">
        <v>411</v>
      </c>
      <c r="M242" s="43" t="s">
        <v>31</v>
      </c>
    </row>
    <row r="243" spans="1:13" ht="48" hidden="1">
      <c r="A243" s="40" t="s">
        <v>1041</v>
      </c>
      <c r="B243" s="41">
        <v>39873</v>
      </c>
      <c r="C243" s="41" t="s">
        <v>13</v>
      </c>
      <c r="D243" s="41" t="s">
        <v>436</v>
      </c>
      <c r="E243" s="41" t="s">
        <v>1042</v>
      </c>
      <c r="F243" s="43" t="s">
        <v>1043</v>
      </c>
      <c r="G243" s="43" t="s">
        <v>1044</v>
      </c>
      <c r="H243" s="43" t="s">
        <v>16</v>
      </c>
      <c r="I243" s="43" t="s">
        <v>426</v>
      </c>
      <c r="J243" s="43" t="s">
        <v>416</v>
      </c>
      <c r="K243" s="43" t="s">
        <v>416</v>
      </c>
      <c r="L243" s="43" t="s">
        <v>413</v>
      </c>
      <c r="M243" s="43" t="s">
        <v>31</v>
      </c>
    </row>
    <row r="244" spans="1:13" ht="64" hidden="1">
      <c r="A244" s="40" t="s">
        <v>1045</v>
      </c>
      <c r="B244" s="41">
        <v>46373</v>
      </c>
      <c r="C244" s="41" t="s">
        <v>13</v>
      </c>
      <c r="D244" s="41" t="s">
        <v>436</v>
      </c>
      <c r="E244" s="41" t="s">
        <v>1046</v>
      </c>
      <c r="F244" s="43" t="s">
        <v>1047</v>
      </c>
      <c r="G244" s="43" t="s">
        <v>1048</v>
      </c>
      <c r="H244" s="43" t="s">
        <v>14</v>
      </c>
      <c r="I244" s="43" t="s">
        <v>428</v>
      </c>
      <c r="J244" s="43" t="s">
        <v>410</v>
      </c>
      <c r="K244" s="43" t="s">
        <v>411</v>
      </c>
      <c r="L244" s="43" t="s">
        <v>411</v>
      </c>
      <c r="M244" s="43" t="s">
        <v>31</v>
      </c>
    </row>
    <row r="245" spans="1:13" ht="48" hidden="1">
      <c r="A245" s="40" t="s">
        <v>1049</v>
      </c>
      <c r="B245" s="41">
        <v>95902</v>
      </c>
      <c r="C245" s="41" t="s">
        <v>18</v>
      </c>
      <c r="D245" s="41" t="s">
        <v>436</v>
      </c>
      <c r="E245" s="41" t="s">
        <v>1050</v>
      </c>
      <c r="F245" s="43" t="s">
        <v>1051</v>
      </c>
      <c r="G245" s="43" t="s">
        <v>1052</v>
      </c>
      <c r="H245" s="43" t="s">
        <v>14</v>
      </c>
      <c r="I245" s="43" t="s">
        <v>426</v>
      </c>
      <c r="J245" s="43" t="s">
        <v>416</v>
      </c>
      <c r="K245" s="43" t="s">
        <v>416</v>
      </c>
      <c r="L245" s="43" t="s">
        <v>411</v>
      </c>
      <c r="M245" s="43" t="s">
        <v>31</v>
      </c>
    </row>
    <row r="246" spans="1:13" ht="48" hidden="1">
      <c r="A246" s="40" t="s">
        <v>1053</v>
      </c>
      <c r="B246" s="41">
        <v>99479</v>
      </c>
      <c r="C246" s="41" t="s">
        <v>18</v>
      </c>
      <c r="D246" s="41" t="s">
        <v>436</v>
      </c>
      <c r="E246" s="41" t="s">
        <v>1050</v>
      </c>
      <c r="F246" s="43" t="s">
        <v>1054</v>
      </c>
      <c r="G246" s="43" t="s">
        <v>1044</v>
      </c>
      <c r="H246" s="43" t="s">
        <v>16</v>
      </c>
      <c r="I246" s="43" t="s">
        <v>412</v>
      </c>
      <c r="J246" s="43" t="s">
        <v>414</v>
      </c>
      <c r="K246" s="43" t="s">
        <v>413</v>
      </c>
      <c r="L246" s="43" t="s">
        <v>413</v>
      </c>
      <c r="M246" s="43" t="s">
        <v>1055</v>
      </c>
    </row>
    <row r="247" spans="1:13" ht="48">
      <c r="A247" s="40" t="s">
        <v>1056</v>
      </c>
      <c r="B247" s="41">
        <v>325604</v>
      </c>
      <c r="C247" s="41" t="s">
        <v>15</v>
      </c>
      <c r="D247" s="41" t="s">
        <v>436</v>
      </c>
      <c r="E247" s="41" t="s">
        <v>1057</v>
      </c>
      <c r="F247" s="43" t="s">
        <v>1058</v>
      </c>
      <c r="G247" s="43" t="s">
        <v>1036</v>
      </c>
      <c r="H247" s="43" t="s">
        <v>14</v>
      </c>
      <c r="I247" s="43" t="s">
        <v>415</v>
      </c>
      <c r="J247" s="43" t="s">
        <v>416</v>
      </c>
      <c r="K247" s="43" t="s">
        <v>416</v>
      </c>
      <c r="L247" s="43" t="s">
        <v>413</v>
      </c>
      <c r="M247" s="43" t="s">
        <v>31</v>
      </c>
    </row>
    <row r="248" spans="1:13" ht="64">
      <c r="A248" s="40" t="s">
        <v>1059</v>
      </c>
      <c r="B248" s="41">
        <v>233764</v>
      </c>
      <c r="C248" s="41" t="s">
        <v>15</v>
      </c>
      <c r="D248" s="41" t="s">
        <v>436</v>
      </c>
      <c r="E248" s="41" t="s">
        <v>1057</v>
      </c>
      <c r="F248" s="43" t="s">
        <v>1060</v>
      </c>
      <c r="G248" s="43" t="s">
        <v>1061</v>
      </c>
      <c r="H248" s="43" t="s">
        <v>16</v>
      </c>
      <c r="I248" s="43" t="s">
        <v>479</v>
      </c>
      <c r="J248" s="43" t="s">
        <v>410</v>
      </c>
      <c r="K248" s="43" t="s">
        <v>413</v>
      </c>
      <c r="L248" s="43" t="s">
        <v>413</v>
      </c>
      <c r="M248" s="43" t="s">
        <v>1062</v>
      </c>
    </row>
    <row r="249" spans="1:13" ht="64" hidden="1">
      <c r="A249" s="40" t="s">
        <v>1063</v>
      </c>
      <c r="B249" s="41">
        <v>104105</v>
      </c>
      <c r="C249" s="41" t="s">
        <v>15</v>
      </c>
      <c r="D249" s="41" t="s">
        <v>436</v>
      </c>
      <c r="E249" s="41" t="s">
        <v>690</v>
      </c>
      <c r="F249" s="43" t="s">
        <v>1064</v>
      </c>
      <c r="G249" s="43" t="s">
        <v>1065</v>
      </c>
      <c r="H249" s="43" t="s">
        <v>14</v>
      </c>
      <c r="I249" s="43" t="s">
        <v>420</v>
      </c>
      <c r="J249" s="43" t="s">
        <v>416</v>
      </c>
      <c r="K249" s="43" t="s">
        <v>416</v>
      </c>
      <c r="L249" s="43" t="s">
        <v>411</v>
      </c>
      <c r="M249" s="43" t="s">
        <v>31</v>
      </c>
    </row>
    <row r="250" spans="1:13" ht="48">
      <c r="A250" s="40" t="s">
        <v>1066</v>
      </c>
      <c r="B250" s="41">
        <v>71911</v>
      </c>
      <c r="C250" s="41" t="s">
        <v>18</v>
      </c>
      <c r="D250" s="41" t="s">
        <v>436</v>
      </c>
      <c r="E250" s="41" t="s">
        <v>19</v>
      </c>
      <c r="F250" s="43" t="s">
        <v>1067</v>
      </c>
      <c r="G250" s="43" t="s">
        <v>1068</v>
      </c>
      <c r="H250" s="43" t="s">
        <v>14</v>
      </c>
      <c r="I250" s="43" t="s">
        <v>415</v>
      </c>
      <c r="J250" s="43" t="s">
        <v>416</v>
      </c>
      <c r="K250" s="43" t="s">
        <v>416</v>
      </c>
      <c r="L250" s="43" t="s">
        <v>413</v>
      </c>
      <c r="M250" s="43" t="s">
        <v>1069</v>
      </c>
    </row>
    <row r="251" spans="1:13" ht="64" hidden="1">
      <c r="A251" s="40" t="s">
        <v>1070</v>
      </c>
      <c r="B251" s="41">
        <v>296590</v>
      </c>
      <c r="C251" s="41" t="s">
        <v>15</v>
      </c>
      <c r="D251" s="41" t="s">
        <v>436</v>
      </c>
      <c r="E251" s="41" t="s">
        <v>1071</v>
      </c>
      <c r="F251" s="43" t="s">
        <v>1072</v>
      </c>
      <c r="G251" s="43" t="s">
        <v>1061</v>
      </c>
      <c r="H251" s="43" t="s">
        <v>16</v>
      </c>
      <c r="I251" s="43" t="s">
        <v>426</v>
      </c>
      <c r="J251" s="43" t="s">
        <v>416</v>
      </c>
      <c r="K251" s="43" t="s">
        <v>416</v>
      </c>
      <c r="L251" s="43" t="s">
        <v>413</v>
      </c>
      <c r="M251" s="43" t="s">
        <v>31</v>
      </c>
    </row>
    <row r="252" spans="1:13" ht="64" hidden="1">
      <c r="A252" s="40" t="s">
        <v>1073</v>
      </c>
      <c r="B252" s="41">
        <v>56726</v>
      </c>
      <c r="C252" s="41" t="s">
        <v>18</v>
      </c>
      <c r="D252" s="41" t="s">
        <v>433</v>
      </c>
      <c r="E252" s="41" t="s">
        <v>1074</v>
      </c>
      <c r="F252" s="43" t="s">
        <v>1075</v>
      </c>
      <c r="G252" s="43" t="s">
        <v>1076</v>
      </c>
      <c r="H252" s="43" t="s">
        <v>16</v>
      </c>
      <c r="I252" s="43" t="s">
        <v>423</v>
      </c>
      <c r="J252" s="43" t="s">
        <v>414</v>
      </c>
      <c r="K252" s="43" t="s">
        <v>411</v>
      </c>
      <c r="L252" s="43" t="s">
        <v>413</v>
      </c>
      <c r="M252" s="43" t="s">
        <v>1077</v>
      </c>
    </row>
    <row r="253" spans="1:13" ht="48">
      <c r="A253" s="40" t="s">
        <v>1078</v>
      </c>
      <c r="B253" s="41">
        <v>71043</v>
      </c>
      <c r="C253" s="41" t="s">
        <v>18</v>
      </c>
      <c r="D253" s="41" t="s">
        <v>433</v>
      </c>
      <c r="E253" s="41" t="s">
        <v>568</v>
      </c>
      <c r="F253" s="43" t="s">
        <v>1079</v>
      </c>
      <c r="G253" s="43" t="s">
        <v>1080</v>
      </c>
      <c r="H253" s="43" t="s">
        <v>16</v>
      </c>
      <c r="I253" s="43" t="s">
        <v>479</v>
      </c>
      <c r="J253" s="43" t="s">
        <v>410</v>
      </c>
      <c r="K253" s="43" t="s">
        <v>411</v>
      </c>
      <c r="L253" s="43" t="s">
        <v>411</v>
      </c>
      <c r="M253" s="43" t="s">
        <v>1081</v>
      </c>
    </row>
    <row r="254" spans="1:13" ht="32">
      <c r="A254" s="40" t="s">
        <v>1082</v>
      </c>
      <c r="B254" s="41">
        <v>250380</v>
      </c>
      <c r="C254" s="41" t="s">
        <v>15</v>
      </c>
      <c r="D254" s="41" t="s">
        <v>433</v>
      </c>
      <c r="E254" s="41" t="s">
        <v>568</v>
      </c>
      <c r="F254" s="43" t="s">
        <v>1083</v>
      </c>
      <c r="G254" s="43" t="s">
        <v>1084</v>
      </c>
      <c r="H254" s="43" t="s">
        <v>16</v>
      </c>
      <c r="I254" s="43" t="s">
        <v>415</v>
      </c>
      <c r="J254" s="43" t="s">
        <v>416</v>
      </c>
      <c r="K254" s="43" t="s">
        <v>416</v>
      </c>
      <c r="L254" s="43" t="s">
        <v>413</v>
      </c>
      <c r="M254" s="43" t="s">
        <v>31</v>
      </c>
    </row>
    <row r="255" spans="1:13" ht="32" hidden="1">
      <c r="A255" s="40" t="s">
        <v>1085</v>
      </c>
      <c r="B255" s="41">
        <v>199639</v>
      </c>
      <c r="C255" s="41" t="s">
        <v>15</v>
      </c>
      <c r="D255" s="41" t="s">
        <v>433</v>
      </c>
      <c r="E255" s="41" t="s">
        <v>103</v>
      </c>
      <c r="F255" s="43" t="s">
        <v>1086</v>
      </c>
      <c r="G255" s="43" t="s">
        <v>1084</v>
      </c>
      <c r="H255" s="43" t="s">
        <v>16</v>
      </c>
      <c r="I255" s="43" t="s">
        <v>412</v>
      </c>
      <c r="J255" s="43" t="s">
        <v>414</v>
      </c>
      <c r="K255" s="43" t="s">
        <v>411</v>
      </c>
      <c r="L255" s="43" t="s">
        <v>413</v>
      </c>
      <c r="M255" s="43" t="s">
        <v>31</v>
      </c>
    </row>
    <row r="256" spans="1:13" ht="80" hidden="1">
      <c r="A256" s="40" t="s">
        <v>1087</v>
      </c>
      <c r="B256" s="41">
        <v>148971</v>
      </c>
      <c r="C256" s="41" t="s">
        <v>15</v>
      </c>
      <c r="D256" s="41" t="s">
        <v>433</v>
      </c>
      <c r="E256" s="41" t="s">
        <v>103</v>
      </c>
      <c r="F256" s="43" t="s">
        <v>1088</v>
      </c>
      <c r="G256" s="43" t="s">
        <v>1089</v>
      </c>
      <c r="H256" s="43" t="s">
        <v>16</v>
      </c>
      <c r="I256" s="43" t="s">
        <v>428</v>
      </c>
      <c r="J256" s="43" t="s">
        <v>410</v>
      </c>
      <c r="K256" s="43" t="s">
        <v>411</v>
      </c>
      <c r="L256" s="43" t="s">
        <v>413</v>
      </c>
      <c r="M256" s="43" t="s">
        <v>1090</v>
      </c>
    </row>
    <row r="257" spans="1:13" ht="48" hidden="1">
      <c r="A257" s="40" t="s">
        <v>1091</v>
      </c>
      <c r="B257" s="41">
        <v>109497</v>
      </c>
      <c r="C257" s="41" t="s">
        <v>15</v>
      </c>
      <c r="D257" s="41" t="s">
        <v>433</v>
      </c>
      <c r="E257" s="41" t="s">
        <v>265</v>
      </c>
      <c r="F257" s="43" t="s">
        <v>1092</v>
      </c>
      <c r="G257" s="43" t="s">
        <v>1093</v>
      </c>
      <c r="H257" s="43" t="s">
        <v>16</v>
      </c>
      <c r="I257" s="43" t="s">
        <v>412</v>
      </c>
      <c r="J257" s="43" t="s">
        <v>414</v>
      </c>
      <c r="K257" s="43" t="s">
        <v>413</v>
      </c>
      <c r="L257" s="43" t="s">
        <v>413</v>
      </c>
      <c r="M257" s="43" t="s">
        <v>1094</v>
      </c>
    </row>
    <row r="258" spans="1:13" ht="64" hidden="1">
      <c r="A258" s="40" t="s">
        <v>1095</v>
      </c>
      <c r="B258" s="41">
        <v>195823</v>
      </c>
      <c r="C258" s="41" t="s">
        <v>15</v>
      </c>
      <c r="D258" s="41" t="s">
        <v>433</v>
      </c>
      <c r="E258" s="41" t="s">
        <v>637</v>
      </c>
      <c r="F258" s="43" t="s">
        <v>1096</v>
      </c>
      <c r="G258" s="43" t="s">
        <v>1097</v>
      </c>
      <c r="H258" s="43" t="s">
        <v>14</v>
      </c>
      <c r="I258" s="43" t="s">
        <v>412</v>
      </c>
      <c r="J258" s="43" t="s">
        <v>410</v>
      </c>
      <c r="K258" s="43" t="s">
        <v>411</v>
      </c>
      <c r="L258" s="43" t="s">
        <v>413</v>
      </c>
      <c r="M258" s="43" t="s">
        <v>31</v>
      </c>
    </row>
    <row r="259" spans="1:13" ht="48" hidden="1">
      <c r="A259" s="40" t="s">
        <v>1098</v>
      </c>
      <c r="B259" s="41">
        <v>305740</v>
      </c>
      <c r="C259" s="41" t="s">
        <v>15</v>
      </c>
      <c r="D259" s="41" t="s">
        <v>433</v>
      </c>
      <c r="E259" s="41" t="s">
        <v>222</v>
      </c>
      <c r="F259" s="43" t="s">
        <v>1099</v>
      </c>
      <c r="G259" s="43" t="s">
        <v>1068</v>
      </c>
      <c r="H259" s="43" t="s">
        <v>14</v>
      </c>
      <c r="I259" s="43" t="s">
        <v>423</v>
      </c>
      <c r="J259" s="43" t="s">
        <v>414</v>
      </c>
      <c r="K259" s="43" t="s">
        <v>413</v>
      </c>
      <c r="L259" s="43" t="s">
        <v>413</v>
      </c>
      <c r="M259" s="43" t="s">
        <v>31</v>
      </c>
    </row>
    <row r="260" spans="1:13" ht="64" hidden="1">
      <c r="A260" s="40" t="s">
        <v>1100</v>
      </c>
      <c r="B260" s="41">
        <v>181915</v>
      </c>
      <c r="C260" s="41" t="s">
        <v>15</v>
      </c>
      <c r="D260" s="41" t="s">
        <v>433</v>
      </c>
      <c r="E260" s="41" t="s">
        <v>222</v>
      </c>
      <c r="F260" s="43" t="s">
        <v>1101</v>
      </c>
      <c r="G260" s="43" t="s">
        <v>1102</v>
      </c>
      <c r="H260" s="43" t="s">
        <v>16</v>
      </c>
      <c r="I260" s="43" t="s">
        <v>412</v>
      </c>
      <c r="J260" s="43" t="s">
        <v>414</v>
      </c>
      <c r="K260" s="43" t="s">
        <v>413</v>
      </c>
      <c r="L260" s="43" t="s">
        <v>413</v>
      </c>
      <c r="M260" s="43" t="s">
        <v>31</v>
      </c>
    </row>
    <row r="261" spans="1:13" ht="80" hidden="1">
      <c r="A261" s="40" t="s">
        <v>1103</v>
      </c>
      <c r="B261" s="41">
        <v>26391</v>
      </c>
      <c r="C261" s="41" t="s">
        <v>13</v>
      </c>
      <c r="D261" s="41" t="s">
        <v>433</v>
      </c>
      <c r="E261" s="41" t="s">
        <v>222</v>
      </c>
      <c r="F261" s="43" t="s">
        <v>1104</v>
      </c>
      <c r="G261" s="43" t="s">
        <v>1105</v>
      </c>
      <c r="H261" s="43" t="s">
        <v>14</v>
      </c>
      <c r="I261" s="43" t="s">
        <v>427</v>
      </c>
      <c r="J261" s="43" t="s">
        <v>410</v>
      </c>
      <c r="K261" s="43" t="s">
        <v>411</v>
      </c>
      <c r="L261" s="43" t="s">
        <v>413</v>
      </c>
      <c r="M261" s="43" t="s">
        <v>31</v>
      </c>
    </row>
    <row r="262" spans="1:13" ht="48" hidden="1">
      <c r="A262" s="40" t="s">
        <v>1106</v>
      </c>
      <c r="B262" s="41">
        <v>181371</v>
      </c>
      <c r="C262" s="41" t="s">
        <v>15</v>
      </c>
      <c r="D262" s="41" t="s">
        <v>433</v>
      </c>
      <c r="E262" s="41" t="s">
        <v>137</v>
      </c>
      <c r="F262" s="43" t="s">
        <v>1107</v>
      </c>
      <c r="G262" s="43" t="s">
        <v>1080</v>
      </c>
      <c r="H262" s="43" t="s">
        <v>16</v>
      </c>
      <c r="I262" s="43" t="s">
        <v>412</v>
      </c>
      <c r="J262" s="43" t="s">
        <v>410</v>
      </c>
      <c r="K262" s="43" t="s">
        <v>411</v>
      </c>
      <c r="L262" s="43" t="s">
        <v>413</v>
      </c>
      <c r="M262" s="43" t="s">
        <v>31</v>
      </c>
    </row>
    <row r="263" spans="1:13" ht="96">
      <c r="A263" s="40" t="s">
        <v>1108</v>
      </c>
      <c r="B263" s="41">
        <v>246466</v>
      </c>
      <c r="C263" s="41" t="s">
        <v>15</v>
      </c>
      <c r="D263" s="41" t="s">
        <v>433</v>
      </c>
      <c r="E263" s="41" t="s">
        <v>78</v>
      </c>
      <c r="F263" s="43" t="s">
        <v>1109</v>
      </c>
      <c r="G263" s="43" t="s">
        <v>1110</v>
      </c>
      <c r="H263" s="43" t="s">
        <v>16</v>
      </c>
      <c r="I263" s="43" t="s">
        <v>649</v>
      </c>
      <c r="J263" s="43" t="s">
        <v>416</v>
      </c>
      <c r="K263" s="43" t="s">
        <v>416</v>
      </c>
      <c r="L263" s="43" t="s">
        <v>411</v>
      </c>
      <c r="M263" s="43" t="s">
        <v>31</v>
      </c>
    </row>
    <row r="264" spans="1:13" ht="112">
      <c r="A264" s="40" t="s">
        <v>1111</v>
      </c>
      <c r="B264" s="41">
        <v>70524</v>
      </c>
      <c r="C264" s="41" t="s">
        <v>18</v>
      </c>
      <c r="D264" s="41" t="s">
        <v>433</v>
      </c>
      <c r="E264" s="41" t="s">
        <v>549</v>
      </c>
      <c r="F264" s="43" t="s">
        <v>1112</v>
      </c>
      <c r="G264" s="43" t="s">
        <v>1113</v>
      </c>
      <c r="H264" s="43" t="s">
        <v>14</v>
      </c>
      <c r="I264" s="43" t="s">
        <v>409</v>
      </c>
      <c r="J264" s="43" t="s">
        <v>414</v>
      </c>
      <c r="K264" s="43" t="s">
        <v>411</v>
      </c>
      <c r="L264" s="43" t="s">
        <v>411</v>
      </c>
      <c r="M264" s="43" t="s">
        <v>1114</v>
      </c>
    </row>
    <row r="265" spans="1:13" ht="32" hidden="1">
      <c r="A265" s="40" t="s">
        <v>1115</v>
      </c>
      <c r="B265" s="41">
        <v>101345</v>
      </c>
      <c r="C265" s="41" t="s">
        <v>15</v>
      </c>
      <c r="D265" s="41" t="s">
        <v>433</v>
      </c>
      <c r="E265" s="41" t="s">
        <v>549</v>
      </c>
      <c r="F265" s="43" t="s">
        <v>1116</v>
      </c>
      <c r="G265" s="43" t="s">
        <v>1117</v>
      </c>
      <c r="H265" s="43" t="s">
        <v>16</v>
      </c>
      <c r="I265" s="43" t="s">
        <v>412</v>
      </c>
      <c r="J265" s="43" t="s">
        <v>410</v>
      </c>
      <c r="K265" s="43" t="s">
        <v>411</v>
      </c>
      <c r="L265" s="43" t="s">
        <v>411</v>
      </c>
      <c r="M265" s="43" t="s">
        <v>31</v>
      </c>
    </row>
    <row r="266" spans="1:13" ht="64" hidden="1">
      <c r="A266" s="40" t="s">
        <v>1118</v>
      </c>
      <c r="B266" s="41">
        <v>38286</v>
      </c>
      <c r="C266" s="41" t="s">
        <v>13</v>
      </c>
      <c r="D266" s="41" t="s">
        <v>433</v>
      </c>
      <c r="E266" s="41" t="s">
        <v>232</v>
      </c>
      <c r="F266" s="43" t="s">
        <v>1119</v>
      </c>
      <c r="G266" s="43" t="s">
        <v>1120</v>
      </c>
      <c r="H266" s="43" t="s">
        <v>16</v>
      </c>
      <c r="I266" s="43" t="s">
        <v>412</v>
      </c>
      <c r="J266" s="43" t="s">
        <v>410</v>
      </c>
      <c r="K266" s="43" t="s">
        <v>411</v>
      </c>
      <c r="L266" s="43" t="s">
        <v>411</v>
      </c>
      <c r="M266" s="43" t="s">
        <v>31</v>
      </c>
    </row>
    <row r="267" spans="1:13" ht="64">
      <c r="A267" s="40" t="s">
        <v>1121</v>
      </c>
      <c r="B267" s="41">
        <v>316163</v>
      </c>
      <c r="C267" s="41" t="s">
        <v>15</v>
      </c>
      <c r="D267" s="41" t="s">
        <v>433</v>
      </c>
      <c r="E267" s="41" t="s">
        <v>232</v>
      </c>
      <c r="F267" s="43" t="s">
        <v>1122</v>
      </c>
      <c r="G267" s="43" t="s">
        <v>1080</v>
      </c>
      <c r="H267" s="43" t="s">
        <v>16</v>
      </c>
      <c r="I267" s="43" t="s">
        <v>415</v>
      </c>
      <c r="J267" s="43" t="s">
        <v>416</v>
      </c>
      <c r="K267" s="43" t="s">
        <v>416</v>
      </c>
      <c r="L267" s="43" t="s">
        <v>411</v>
      </c>
      <c r="M267" s="43" t="s">
        <v>31</v>
      </c>
    </row>
    <row r="268" spans="1:13" ht="64" hidden="1">
      <c r="A268" s="40" t="s">
        <v>1123</v>
      </c>
      <c r="B268" s="41">
        <v>54444</v>
      </c>
      <c r="C268" s="41" t="s">
        <v>18</v>
      </c>
      <c r="D268" s="41" t="s">
        <v>433</v>
      </c>
      <c r="E268" s="41" t="s">
        <v>48</v>
      </c>
      <c r="F268" s="43" t="s">
        <v>1124</v>
      </c>
      <c r="G268" s="43" t="s">
        <v>1110</v>
      </c>
      <c r="H268" s="43" t="s">
        <v>16</v>
      </c>
      <c r="I268" s="43" t="s">
        <v>426</v>
      </c>
      <c r="J268" s="43" t="s">
        <v>416</v>
      </c>
      <c r="K268" s="43" t="s">
        <v>416</v>
      </c>
      <c r="L268" s="43" t="s">
        <v>411</v>
      </c>
      <c r="M268" s="43" t="s">
        <v>31</v>
      </c>
    </row>
    <row r="269" spans="1:13" ht="64" hidden="1">
      <c r="A269" s="40" t="s">
        <v>1125</v>
      </c>
      <c r="B269" s="41">
        <v>252553</v>
      </c>
      <c r="C269" s="41" t="s">
        <v>15</v>
      </c>
      <c r="D269" s="41" t="s">
        <v>433</v>
      </c>
      <c r="E269" s="41" t="s">
        <v>48</v>
      </c>
      <c r="F269" s="43" t="s">
        <v>1126</v>
      </c>
      <c r="G269" s="43" t="s">
        <v>1127</v>
      </c>
      <c r="H269" s="43" t="s">
        <v>14</v>
      </c>
      <c r="I269" s="43" t="s">
        <v>412</v>
      </c>
      <c r="J269" s="43" t="s">
        <v>414</v>
      </c>
      <c r="K269" s="43" t="s">
        <v>413</v>
      </c>
      <c r="L269" s="43" t="s">
        <v>411</v>
      </c>
      <c r="M269" s="43" t="s">
        <v>31</v>
      </c>
    </row>
    <row r="270" spans="1:13" ht="48" hidden="1">
      <c r="A270" s="40" t="s">
        <v>1128</v>
      </c>
      <c r="B270" s="41">
        <v>349876</v>
      </c>
      <c r="C270" s="41" t="s">
        <v>15</v>
      </c>
      <c r="D270" s="41" t="s">
        <v>433</v>
      </c>
      <c r="E270" s="41" t="s">
        <v>559</v>
      </c>
      <c r="F270" s="43" t="s">
        <v>1129</v>
      </c>
      <c r="G270" s="43" t="s">
        <v>1068</v>
      </c>
      <c r="H270" s="43" t="s">
        <v>14</v>
      </c>
      <c r="I270" s="43" t="s">
        <v>1130</v>
      </c>
      <c r="J270" s="43" t="s">
        <v>414</v>
      </c>
      <c r="K270" s="43" t="s">
        <v>413</v>
      </c>
      <c r="L270" s="43" t="s">
        <v>411</v>
      </c>
      <c r="M270" s="43" t="s">
        <v>31</v>
      </c>
    </row>
    <row r="271" spans="1:13" ht="48" hidden="1">
      <c r="A271" s="40" t="s">
        <v>1131</v>
      </c>
      <c r="B271" s="41">
        <v>88959</v>
      </c>
      <c r="C271" s="41" t="s">
        <v>18</v>
      </c>
      <c r="D271" s="41" t="s">
        <v>433</v>
      </c>
      <c r="E271" s="41" t="s">
        <v>155</v>
      </c>
      <c r="F271" s="43" t="s">
        <v>1132</v>
      </c>
      <c r="G271" s="43" t="s">
        <v>1133</v>
      </c>
      <c r="H271" s="43" t="s">
        <v>14</v>
      </c>
      <c r="I271" s="43" t="s">
        <v>420</v>
      </c>
      <c r="J271" s="43" t="s">
        <v>416</v>
      </c>
      <c r="K271" s="43" t="s">
        <v>416</v>
      </c>
      <c r="L271" s="43" t="s">
        <v>411</v>
      </c>
      <c r="M271" s="43" t="s">
        <v>31</v>
      </c>
    </row>
    <row r="272" spans="1:13" ht="64">
      <c r="A272" s="40" t="s">
        <v>1134</v>
      </c>
      <c r="B272" s="41">
        <v>77630</v>
      </c>
      <c r="C272" s="41" t="s">
        <v>18</v>
      </c>
      <c r="D272" s="41" t="s">
        <v>433</v>
      </c>
      <c r="E272" s="41" t="s">
        <v>106</v>
      </c>
      <c r="F272" s="43" t="s">
        <v>1135</v>
      </c>
      <c r="G272" s="43" t="s">
        <v>1136</v>
      </c>
      <c r="H272" s="43" t="s">
        <v>14</v>
      </c>
      <c r="I272" s="43" t="s">
        <v>415</v>
      </c>
      <c r="J272" s="43" t="s">
        <v>416</v>
      </c>
      <c r="K272" s="43" t="s">
        <v>416</v>
      </c>
      <c r="L272" s="43" t="s">
        <v>413</v>
      </c>
      <c r="M272" s="43" t="s">
        <v>31</v>
      </c>
    </row>
    <row r="273" spans="1:13" ht="48" hidden="1">
      <c r="A273" s="40" t="s">
        <v>1137</v>
      </c>
      <c r="B273" s="41">
        <v>171240</v>
      </c>
      <c r="C273" s="41" t="s">
        <v>15</v>
      </c>
      <c r="D273" s="41" t="s">
        <v>434</v>
      </c>
      <c r="E273" s="41" t="s">
        <v>1138</v>
      </c>
      <c r="F273" s="43" t="s">
        <v>1139</v>
      </c>
      <c r="G273" s="43" t="s">
        <v>1015</v>
      </c>
      <c r="H273" s="43" t="s">
        <v>14</v>
      </c>
      <c r="I273" s="43" t="s">
        <v>412</v>
      </c>
      <c r="J273" s="43" t="s">
        <v>410</v>
      </c>
      <c r="K273" s="43" t="s">
        <v>411</v>
      </c>
      <c r="L273" s="43" t="s">
        <v>413</v>
      </c>
      <c r="M273" s="43" t="s">
        <v>31</v>
      </c>
    </row>
    <row r="274" spans="1:13" ht="48" hidden="1">
      <c r="A274" s="40" t="s">
        <v>1140</v>
      </c>
      <c r="B274" s="41">
        <v>93483</v>
      </c>
      <c r="C274" s="41" t="s">
        <v>18</v>
      </c>
      <c r="D274" s="41" t="s">
        <v>434</v>
      </c>
      <c r="E274" s="41" t="s">
        <v>1141</v>
      </c>
      <c r="F274" s="43" t="s">
        <v>1142</v>
      </c>
      <c r="G274" s="43" t="s">
        <v>1143</v>
      </c>
      <c r="H274" s="43" t="s">
        <v>14</v>
      </c>
      <c r="I274" s="43" t="s">
        <v>428</v>
      </c>
      <c r="J274" s="43" t="s">
        <v>414</v>
      </c>
      <c r="K274" s="43" t="s">
        <v>413</v>
      </c>
      <c r="L274" s="43" t="s">
        <v>411</v>
      </c>
      <c r="M274" s="43" t="s">
        <v>1144</v>
      </c>
    </row>
    <row r="275" spans="1:13" ht="48" hidden="1">
      <c r="A275" s="40" t="s">
        <v>1145</v>
      </c>
      <c r="B275" s="41">
        <v>138769</v>
      </c>
      <c r="C275" s="41" t="s">
        <v>15</v>
      </c>
      <c r="D275" s="41" t="s">
        <v>434</v>
      </c>
      <c r="E275" s="41" t="s">
        <v>37</v>
      </c>
      <c r="F275" s="43" t="s">
        <v>1146</v>
      </c>
      <c r="G275" s="43" t="s">
        <v>1147</v>
      </c>
      <c r="H275" s="43" t="s">
        <v>16</v>
      </c>
      <c r="I275" s="43" t="s">
        <v>412</v>
      </c>
      <c r="J275" s="43" t="s">
        <v>410</v>
      </c>
      <c r="K275" s="43" t="s">
        <v>411</v>
      </c>
      <c r="L275" s="43" t="s">
        <v>411</v>
      </c>
      <c r="M275" s="43" t="s">
        <v>31</v>
      </c>
    </row>
    <row r="276" spans="1:13" ht="48" hidden="1">
      <c r="A276" s="40" t="s">
        <v>1148</v>
      </c>
      <c r="B276" s="41">
        <v>190954</v>
      </c>
      <c r="C276" s="41" t="s">
        <v>15</v>
      </c>
      <c r="D276" s="41" t="s">
        <v>434</v>
      </c>
      <c r="E276" s="41" t="s">
        <v>37</v>
      </c>
      <c r="F276" s="43" t="s">
        <v>1149</v>
      </c>
      <c r="G276" s="43" t="s">
        <v>1110</v>
      </c>
      <c r="H276" s="43" t="s">
        <v>16</v>
      </c>
      <c r="I276" s="43" t="s">
        <v>412</v>
      </c>
      <c r="J276" s="43" t="s">
        <v>410</v>
      </c>
      <c r="K276" s="43" t="s">
        <v>411</v>
      </c>
      <c r="L276" s="43" t="s">
        <v>413</v>
      </c>
      <c r="M276" s="43" t="s">
        <v>31</v>
      </c>
    </row>
    <row r="277" spans="1:13" ht="32" hidden="1">
      <c r="A277" s="40" t="s">
        <v>1150</v>
      </c>
      <c r="B277" s="41">
        <v>151035</v>
      </c>
      <c r="C277" s="41" t="s">
        <v>15</v>
      </c>
      <c r="D277" s="41" t="s">
        <v>434</v>
      </c>
      <c r="E277" s="41" t="s">
        <v>216</v>
      </c>
      <c r="F277" s="43" t="s">
        <v>1151</v>
      </c>
      <c r="G277" s="43" t="s">
        <v>1152</v>
      </c>
      <c r="H277" s="43" t="s">
        <v>16</v>
      </c>
      <c r="I277" s="43" t="s">
        <v>412</v>
      </c>
      <c r="J277" s="43" t="s">
        <v>410</v>
      </c>
      <c r="K277" s="43" t="s">
        <v>411</v>
      </c>
      <c r="L277" s="43" t="s">
        <v>413</v>
      </c>
      <c r="M277" s="43" t="s">
        <v>1153</v>
      </c>
    </row>
    <row r="278" spans="1:13" ht="96">
      <c r="A278" s="40" t="s">
        <v>1154</v>
      </c>
      <c r="B278" s="41">
        <v>117516</v>
      </c>
      <c r="C278" s="41" t="s">
        <v>15</v>
      </c>
      <c r="D278" s="41" t="s">
        <v>434</v>
      </c>
      <c r="E278" s="41" t="s">
        <v>69</v>
      </c>
      <c r="F278" s="43" t="s">
        <v>1155</v>
      </c>
      <c r="G278" s="43" t="s">
        <v>1156</v>
      </c>
      <c r="H278" s="43" t="s">
        <v>14</v>
      </c>
      <c r="I278" s="43" t="s">
        <v>1157</v>
      </c>
      <c r="J278" s="43" t="s">
        <v>410</v>
      </c>
      <c r="K278" s="43" t="s">
        <v>413</v>
      </c>
      <c r="L278" s="43" t="s">
        <v>411</v>
      </c>
      <c r="M278" s="43" t="s">
        <v>1158</v>
      </c>
    </row>
    <row r="279" spans="1:13" ht="64" hidden="1">
      <c r="A279" s="40" t="s">
        <v>1159</v>
      </c>
      <c r="B279" s="41">
        <v>217210</v>
      </c>
      <c r="C279" s="41" t="s">
        <v>15</v>
      </c>
      <c r="D279" s="41" t="s">
        <v>434</v>
      </c>
      <c r="E279" s="41" t="s">
        <v>118</v>
      </c>
      <c r="F279" s="43" t="s">
        <v>1160</v>
      </c>
      <c r="G279" s="43" t="s">
        <v>1161</v>
      </c>
      <c r="H279" s="43" t="s">
        <v>14</v>
      </c>
      <c r="I279" s="43" t="s">
        <v>412</v>
      </c>
      <c r="J279" s="43" t="s">
        <v>410</v>
      </c>
      <c r="K279" s="43" t="s">
        <v>411</v>
      </c>
      <c r="L279" s="43" t="s">
        <v>411</v>
      </c>
      <c r="M279" s="43" t="s">
        <v>31</v>
      </c>
    </row>
    <row r="280" spans="1:13" ht="48" hidden="1">
      <c r="A280" s="40" t="s">
        <v>1162</v>
      </c>
      <c r="B280" s="41">
        <v>136391</v>
      </c>
      <c r="C280" s="41" t="s">
        <v>15</v>
      </c>
      <c r="D280" s="41" t="s">
        <v>434</v>
      </c>
      <c r="E280" s="41" t="s">
        <v>118</v>
      </c>
      <c r="F280" s="43" t="s">
        <v>1163</v>
      </c>
      <c r="G280" s="43" t="s">
        <v>1147</v>
      </c>
      <c r="H280" s="43" t="s">
        <v>16</v>
      </c>
      <c r="I280" s="43" t="s">
        <v>428</v>
      </c>
      <c r="J280" s="43" t="s">
        <v>410</v>
      </c>
      <c r="K280" s="43" t="s">
        <v>413</v>
      </c>
      <c r="L280" s="43" t="s">
        <v>413</v>
      </c>
      <c r="M280" s="43" t="s">
        <v>31</v>
      </c>
    </row>
    <row r="281" spans="1:13" ht="64" hidden="1">
      <c r="A281" s="40" t="s">
        <v>1164</v>
      </c>
      <c r="B281" s="41">
        <v>14002</v>
      </c>
      <c r="C281" s="41" t="s">
        <v>13</v>
      </c>
      <c r="D281" s="41" t="s">
        <v>434</v>
      </c>
      <c r="E281" s="41" t="s">
        <v>118</v>
      </c>
      <c r="F281" s="43" t="s">
        <v>1165</v>
      </c>
      <c r="G281" s="43" t="s">
        <v>1166</v>
      </c>
      <c r="H281" s="43" t="s">
        <v>16</v>
      </c>
      <c r="I281" s="43" t="s">
        <v>412</v>
      </c>
      <c r="J281" s="43" t="s">
        <v>410</v>
      </c>
      <c r="K281" s="43" t="s">
        <v>413</v>
      </c>
      <c r="L281" s="43" t="s">
        <v>411</v>
      </c>
      <c r="M281" s="43" t="s">
        <v>31</v>
      </c>
    </row>
    <row r="282" spans="1:13" ht="48" hidden="1">
      <c r="A282" s="40" t="s">
        <v>1167</v>
      </c>
      <c r="B282" s="41">
        <v>97965</v>
      </c>
      <c r="C282" s="41" t="s">
        <v>18</v>
      </c>
      <c r="D282" s="41" t="s">
        <v>434</v>
      </c>
      <c r="E282" s="41" t="s">
        <v>89</v>
      </c>
      <c r="F282" s="43" t="s">
        <v>1168</v>
      </c>
      <c r="G282" s="43" t="s">
        <v>1169</v>
      </c>
      <c r="H282" s="43" t="s">
        <v>16</v>
      </c>
      <c r="I282" s="43" t="s">
        <v>412</v>
      </c>
      <c r="J282" s="43" t="s">
        <v>410</v>
      </c>
      <c r="K282" s="43" t="s">
        <v>413</v>
      </c>
      <c r="L282" s="43" t="s">
        <v>413</v>
      </c>
      <c r="M282" s="43" t="s">
        <v>1170</v>
      </c>
    </row>
    <row r="283" spans="1:13" ht="64" hidden="1">
      <c r="A283" s="40" t="s">
        <v>1171</v>
      </c>
      <c r="B283" s="41">
        <v>43111</v>
      </c>
      <c r="C283" s="41" t="s">
        <v>13</v>
      </c>
      <c r="D283" s="41" t="s">
        <v>434</v>
      </c>
      <c r="E283" s="41" t="s">
        <v>86</v>
      </c>
      <c r="F283" s="43" t="s">
        <v>1172</v>
      </c>
      <c r="G283" s="43" t="s">
        <v>1173</v>
      </c>
      <c r="H283" s="43" t="s">
        <v>14</v>
      </c>
      <c r="I283" s="43" t="s">
        <v>412</v>
      </c>
      <c r="J283" s="43" t="s">
        <v>414</v>
      </c>
      <c r="K283" s="43" t="s">
        <v>413</v>
      </c>
      <c r="L283" s="43" t="s">
        <v>413</v>
      </c>
      <c r="M283" s="43" t="s">
        <v>1174</v>
      </c>
    </row>
    <row r="284" spans="1:13" ht="48" hidden="1">
      <c r="A284" s="40" t="s">
        <v>1175</v>
      </c>
      <c r="B284" s="41">
        <v>149508</v>
      </c>
      <c r="C284" s="41" t="s">
        <v>15</v>
      </c>
      <c r="D284" s="41" t="s">
        <v>434</v>
      </c>
      <c r="E284" s="41" t="s">
        <v>86</v>
      </c>
      <c r="F284" s="43" t="s">
        <v>1176</v>
      </c>
      <c r="G284" s="43" t="s">
        <v>1177</v>
      </c>
      <c r="H284" s="43" t="s">
        <v>16</v>
      </c>
      <c r="I284" s="43" t="s">
        <v>426</v>
      </c>
      <c r="J284" s="43" t="s">
        <v>416</v>
      </c>
      <c r="K284" s="43" t="s">
        <v>416</v>
      </c>
      <c r="L284" s="43" t="s">
        <v>411</v>
      </c>
      <c r="M284" s="43" t="s">
        <v>31</v>
      </c>
    </row>
    <row r="285" spans="1:13" ht="80" hidden="1">
      <c r="A285" s="40" t="s">
        <v>1178</v>
      </c>
      <c r="B285" s="41">
        <v>24676</v>
      </c>
      <c r="C285" s="41" t="s">
        <v>13</v>
      </c>
      <c r="D285" s="41" t="s">
        <v>434</v>
      </c>
      <c r="E285" s="41" t="s">
        <v>642</v>
      </c>
      <c r="F285" s="43" t="s">
        <v>1179</v>
      </c>
      <c r="G285" s="43" t="s">
        <v>1180</v>
      </c>
      <c r="H285" s="43" t="s">
        <v>14</v>
      </c>
      <c r="I285" s="43" t="s">
        <v>412</v>
      </c>
      <c r="J285" s="43" t="s">
        <v>414</v>
      </c>
      <c r="K285" s="43" t="s">
        <v>411</v>
      </c>
      <c r="L285" s="43" t="s">
        <v>413</v>
      </c>
      <c r="M285" s="43" t="s">
        <v>31</v>
      </c>
    </row>
    <row r="286" spans="1:13" ht="64">
      <c r="A286" s="40" t="s">
        <v>1181</v>
      </c>
      <c r="B286" s="41">
        <v>187538</v>
      </c>
      <c r="C286" s="41" t="s">
        <v>15</v>
      </c>
      <c r="D286" s="41" t="s">
        <v>434</v>
      </c>
      <c r="E286" s="41" t="s">
        <v>642</v>
      </c>
      <c r="F286" s="43" t="s">
        <v>1182</v>
      </c>
      <c r="G286" s="43" t="s">
        <v>1183</v>
      </c>
      <c r="H286" s="43" t="s">
        <v>14</v>
      </c>
      <c r="I286" s="43" t="s">
        <v>415</v>
      </c>
      <c r="J286" s="43" t="s">
        <v>416</v>
      </c>
      <c r="K286" s="43" t="s">
        <v>416</v>
      </c>
      <c r="L286" s="43" t="s">
        <v>411</v>
      </c>
      <c r="M286" s="43" t="s">
        <v>31</v>
      </c>
    </row>
    <row r="287" spans="1:13" ht="48" hidden="1">
      <c r="A287" s="40" t="s">
        <v>1184</v>
      </c>
      <c r="B287" s="41">
        <v>42280</v>
      </c>
      <c r="C287" s="41" t="s">
        <v>13</v>
      </c>
      <c r="D287" s="41" t="s">
        <v>434</v>
      </c>
      <c r="E287" s="41" t="s">
        <v>205</v>
      </c>
      <c r="F287" s="43" t="s">
        <v>1185</v>
      </c>
      <c r="G287" s="43" t="s">
        <v>1186</v>
      </c>
      <c r="H287" s="43" t="s">
        <v>14</v>
      </c>
      <c r="I287" s="43" t="s">
        <v>428</v>
      </c>
      <c r="J287" s="43" t="s">
        <v>410</v>
      </c>
      <c r="K287" s="43" t="s">
        <v>413</v>
      </c>
      <c r="L287" s="43" t="s">
        <v>413</v>
      </c>
      <c r="M287" s="43" t="s">
        <v>31</v>
      </c>
    </row>
    <row r="288" spans="1:13" ht="80" hidden="1">
      <c r="A288" s="40" t="s">
        <v>1187</v>
      </c>
      <c r="B288" s="41">
        <v>82117</v>
      </c>
      <c r="C288" s="41" t="s">
        <v>18</v>
      </c>
      <c r="D288" s="41" t="s">
        <v>434</v>
      </c>
      <c r="E288" s="41" t="s">
        <v>122</v>
      </c>
      <c r="F288" s="43" t="s">
        <v>1188</v>
      </c>
      <c r="G288" s="43" t="s">
        <v>1189</v>
      </c>
      <c r="H288" s="43" t="s">
        <v>14</v>
      </c>
      <c r="I288" s="43" t="s">
        <v>425</v>
      </c>
      <c r="J288" s="43" t="s">
        <v>410</v>
      </c>
      <c r="K288" s="43" t="s">
        <v>411</v>
      </c>
      <c r="L288" s="43" t="s">
        <v>411</v>
      </c>
      <c r="M288" s="43" t="s">
        <v>31</v>
      </c>
    </row>
    <row r="289" spans="1:13" ht="48" hidden="1">
      <c r="A289" s="40" t="s">
        <v>1190</v>
      </c>
      <c r="B289" s="41">
        <v>56152</v>
      </c>
      <c r="C289" s="41" t="s">
        <v>18</v>
      </c>
      <c r="D289" s="41" t="s">
        <v>434</v>
      </c>
      <c r="E289" s="41" t="s">
        <v>886</v>
      </c>
      <c r="F289" s="43" t="s">
        <v>1191</v>
      </c>
      <c r="G289" s="43" t="s">
        <v>1192</v>
      </c>
      <c r="H289" s="43" t="s">
        <v>16</v>
      </c>
      <c r="I289" s="43" t="s">
        <v>412</v>
      </c>
      <c r="J289" s="43" t="s">
        <v>410</v>
      </c>
      <c r="K289" s="43" t="s">
        <v>413</v>
      </c>
      <c r="L289" s="43" t="s">
        <v>411</v>
      </c>
      <c r="M289" s="43" t="s">
        <v>1193</v>
      </c>
    </row>
    <row r="290" spans="1:13" ht="48" hidden="1">
      <c r="A290" s="40" t="s">
        <v>1194</v>
      </c>
      <c r="B290" s="41">
        <v>154953</v>
      </c>
      <c r="C290" s="41" t="s">
        <v>15</v>
      </c>
      <c r="D290" s="41" t="s">
        <v>434</v>
      </c>
      <c r="E290" s="41" t="s">
        <v>886</v>
      </c>
      <c r="F290" s="43" t="s">
        <v>1195</v>
      </c>
      <c r="G290" s="43" t="s">
        <v>1196</v>
      </c>
      <c r="H290" s="43" t="s">
        <v>16</v>
      </c>
      <c r="I290" s="43" t="s">
        <v>412</v>
      </c>
      <c r="J290" s="43" t="s">
        <v>414</v>
      </c>
      <c r="K290" s="43" t="s">
        <v>411</v>
      </c>
      <c r="L290" s="43" t="s">
        <v>413</v>
      </c>
      <c r="M290" s="43" t="s">
        <v>1197</v>
      </c>
    </row>
    <row r="291" spans="1:13" ht="48" hidden="1">
      <c r="A291" s="40" t="s">
        <v>1198</v>
      </c>
      <c r="B291" s="41">
        <v>23315</v>
      </c>
      <c r="C291" s="41" t="s">
        <v>13</v>
      </c>
      <c r="D291" s="41" t="s">
        <v>434</v>
      </c>
      <c r="E291" s="41" t="s">
        <v>895</v>
      </c>
      <c r="F291" s="43" t="s">
        <v>1199</v>
      </c>
      <c r="G291" s="43" t="s">
        <v>1200</v>
      </c>
      <c r="H291" s="43" t="s">
        <v>16</v>
      </c>
      <c r="I291" s="43" t="s">
        <v>423</v>
      </c>
      <c r="J291" s="43" t="s">
        <v>410</v>
      </c>
      <c r="K291" s="43" t="s">
        <v>413</v>
      </c>
      <c r="L291" s="43" t="s">
        <v>413</v>
      </c>
      <c r="M291" s="43" t="s">
        <v>1193</v>
      </c>
    </row>
    <row r="292" spans="1:13" ht="64" hidden="1">
      <c r="A292" s="40" t="s">
        <v>1201</v>
      </c>
      <c r="B292" s="41">
        <v>23459</v>
      </c>
      <c r="C292" s="41" t="s">
        <v>13</v>
      </c>
      <c r="D292" s="41" t="s">
        <v>434</v>
      </c>
      <c r="E292" s="41" t="s">
        <v>895</v>
      </c>
      <c r="F292" s="43" t="s">
        <v>1202</v>
      </c>
      <c r="G292" s="43" t="s">
        <v>1203</v>
      </c>
      <c r="H292" s="43" t="s">
        <v>16</v>
      </c>
      <c r="I292" s="43" t="s">
        <v>412</v>
      </c>
      <c r="J292" s="43" t="s">
        <v>410</v>
      </c>
      <c r="K292" s="43" t="s">
        <v>411</v>
      </c>
      <c r="L292" s="43" t="s">
        <v>411</v>
      </c>
      <c r="M292" s="43" t="s">
        <v>31</v>
      </c>
    </row>
    <row r="293" spans="1:13" ht="64" hidden="1">
      <c r="A293" s="40" t="s">
        <v>1204</v>
      </c>
      <c r="B293" s="41">
        <v>32495</v>
      </c>
      <c r="C293" s="41" t="s">
        <v>13</v>
      </c>
      <c r="D293" s="41" t="s">
        <v>434</v>
      </c>
      <c r="E293" s="41" t="s">
        <v>895</v>
      </c>
      <c r="F293" s="43" t="s">
        <v>1205</v>
      </c>
      <c r="G293" s="43" t="s">
        <v>1206</v>
      </c>
      <c r="H293" s="43" t="s">
        <v>14</v>
      </c>
      <c r="I293" s="43" t="s">
        <v>426</v>
      </c>
      <c r="J293" s="43" t="s">
        <v>416</v>
      </c>
      <c r="K293" s="43" t="s">
        <v>416</v>
      </c>
      <c r="L293" s="43" t="s">
        <v>411</v>
      </c>
      <c r="M293" s="43" t="s">
        <v>31</v>
      </c>
    </row>
    <row r="294" spans="1:13" ht="64" hidden="1">
      <c r="A294" s="40" t="s">
        <v>1207</v>
      </c>
      <c r="B294" s="41">
        <v>61640</v>
      </c>
      <c r="C294" s="41" t="s">
        <v>18</v>
      </c>
      <c r="D294" s="41" t="s">
        <v>434</v>
      </c>
      <c r="E294" s="41" t="s">
        <v>986</v>
      </c>
      <c r="F294" s="43" t="s">
        <v>1208</v>
      </c>
      <c r="G294" s="43" t="s">
        <v>1209</v>
      </c>
      <c r="H294" s="43" t="s">
        <v>16</v>
      </c>
      <c r="I294" s="43" t="s">
        <v>412</v>
      </c>
      <c r="J294" s="43" t="s">
        <v>410</v>
      </c>
      <c r="K294" s="43" t="s">
        <v>413</v>
      </c>
      <c r="L294" s="43" t="s">
        <v>411</v>
      </c>
      <c r="M294" s="43" t="s">
        <v>31</v>
      </c>
    </row>
    <row r="295" spans="1:13" ht="112">
      <c r="A295" s="40" t="s">
        <v>1210</v>
      </c>
      <c r="B295" s="41">
        <v>35173</v>
      </c>
      <c r="C295" s="41" t="s">
        <v>13</v>
      </c>
      <c r="D295" s="41" t="s">
        <v>434</v>
      </c>
      <c r="E295" s="41" t="s">
        <v>986</v>
      </c>
      <c r="F295" s="43" t="s">
        <v>1211</v>
      </c>
      <c r="G295" s="43" t="s">
        <v>1212</v>
      </c>
      <c r="H295" s="43" t="s">
        <v>14</v>
      </c>
      <c r="I295" s="43" t="s">
        <v>415</v>
      </c>
      <c r="J295" s="43" t="s">
        <v>416</v>
      </c>
      <c r="K295" s="43" t="s">
        <v>416</v>
      </c>
      <c r="L295" s="43" t="s">
        <v>413</v>
      </c>
      <c r="M295" s="43" t="s">
        <v>31</v>
      </c>
    </row>
    <row r="296" spans="1:13" ht="48" hidden="1">
      <c r="A296" s="40" t="s">
        <v>1213</v>
      </c>
      <c r="B296" s="41">
        <v>123119</v>
      </c>
      <c r="C296" s="41" t="s">
        <v>15</v>
      </c>
      <c r="D296" s="41" t="s">
        <v>435</v>
      </c>
      <c r="E296" s="41" t="s">
        <v>1214</v>
      </c>
      <c r="F296" s="43" t="s">
        <v>1215</v>
      </c>
      <c r="G296" s="43" t="s">
        <v>1216</v>
      </c>
      <c r="H296" s="43" t="s">
        <v>14</v>
      </c>
      <c r="I296" s="43" t="s">
        <v>412</v>
      </c>
      <c r="J296" s="43" t="s">
        <v>414</v>
      </c>
      <c r="K296" s="43" t="s">
        <v>413</v>
      </c>
      <c r="L296" s="43" t="s">
        <v>411</v>
      </c>
      <c r="M296" s="43" t="s">
        <v>1170</v>
      </c>
    </row>
    <row r="297" spans="1:13" ht="64" hidden="1">
      <c r="A297" s="40" t="s">
        <v>1217</v>
      </c>
      <c r="B297" s="41">
        <v>28892</v>
      </c>
      <c r="C297" s="41" t="s">
        <v>13</v>
      </c>
      <c r="D297" s="41" t="s">
        <v>435</v>
      </c>
      <c r="E297" s="41" t="s">
        <v>175</v>
      </c>
      <c r="F297" s="43" t="s">
        <v>1218</v>
      </c>
      <c r="G297" s="43" t="s">
        <v>1219</v>
      </c>
      <c r="H297" s="43" t="s">
        <v>16</v>
      </c>
      <c r="I297" s="43" t="s">
        <v>425</v>
      </c>
      <c r="J297" s="43" t="s">
        <v>410</v>
      </c>
      <c r="K297" s="43" t="s">
        <v>413</v>
      </c>
      <c r="L297" s="43" t="s">
        <v>411</v>
      </c>
      <c r="M297" s="43" t="s">
        <v>31</v>
      </c>
    </row>
    <row r="298" spans="1:13" ht="64" hidden="1">
      <c r="A298" s="40" t="s">
        <v>1220</v>
      </c>
      <c r="B298" s="41">
        <v>89901</v>
      </c>
      <c r="C298" s="41" t="s">
        <v>18</v>
      </c>
      <c r="D298" s="41" t="s">
        <v>435</v>
      </c>
      <c r="E298" s="41" t="s">
        <v>258</v>
      </c>
      <c r="F298" s="43" t="s">
        <v>1221</v>
      </c>
      <c r="G298" s="43" t="s">
        <v>1222</v>
      </c>
      <c r="H298" s="43" t="s">
        <v>16</v>
      </c>
      <c r="I298" s="43" t="s">
        <v>412</v>
      </c>
      <c r="J298" s="43" t="s">
        <v>410</v>
      </c>
      <c r="K298" s="43" t="s">
        <v>411</v>
      </c>
      <c r="L298" s="43" t="s">
        <v>411</v>
      </c>
      <c r="M298" s="43" t="s">
        <v>31</v>
      </c>
    </row>
    <row r="299" spans="1:13" ht="48" hidden="1">
      <c r="A299" s="40" t="s">
        <v>1223</v>
      </c>
      <c r="B299" s="41">
        <v>130004</v>
      </c>
      <c r="C299" s="41" t="s">
        <v>15</v>
      </c>
      <c r="D299" s="41" t="s">
        <v>435</v>
      </c>
      <c r="E299" s="41" t="s">
        <v>125</v>
      </c>
      <c r="F299" s="43" t="s">
        <v>1224</v>
      </c>
      <c r="G299" s="43" t="s">
        <v>1225</v>
      </c>
      <c r="H299" s="43" t="s">
        <v>14</v>
      </c>
      <c r="I299" s="43" t="s">
        <v>412</v>
      </c>
      <c r="J299" s="43" t="s">
        <v>410</v>
      </c>
      <c r="K299" s="43" t="s">
        <v>411</v>
      </c>
      <c r="L299" s="43" t="s">
        <v>413</v>
      </c>
      <c r="M299" s="43" t="s">
        <v>1226</v>
      </c>
    </row>
    <row r="300" spans="1:13" ht="48" hidden="1">
      <c r="A300" s="40" t="s">
        <v>1227</v>
      </c>
      <c r="B300" s="41">
        <v>57168</v>
      </c>
      <c r="C300" s="41" t="s">
        <v>18</v>
      </c>
      <c r="D300" s="41" t="s">
        <v>435</v>
      </c>
      <c r="E300" s="41" t="s">
        <v>125</v>
      </c>
      <c r="F300" s="43" t="s">
        <v>1228</v>
      </c>
      <c r="G300" s="43" t="s">
        <v>1229</v>
      </c>
      <c r="H300" s="43" t="s">
        <v>16</v>
      </c>
      <c r="I300" s="43" t="s">
        <v>1230</v>
      </c>
      <c r="J300" s="43" t="s">
        <v>410</v>
      </c>
      <c r="K300" s="43" t="s">
        <v>411</v>
      </c>
      <c r="L300" s="43" t="s">
        <v>413</v>
      </c>
      <c r="M300" s="43" t="s">
        <v>31</v>
      </c>
    </row>
    <row r="301" spans="1:13" ht="64" hidden="1">
      <c r="A301" s="40" t="s">
        <v>1231</v>
      </c>
      <c r="B301" s="41">
        <v>104660</v>
      </c>
      <c r="C301" s="41" t="s">
        <v>15</v>
      </c>
      <c r="D301" s="41" t="s">
        <v>435</v>
      </c>
      <c r="E301" s="41" t="s">
        <v>125</v>
      </c>
      <c r="F301" s="43" t="s">
        <v>1232</v>
      </c>
      <c r="G301" s="43" t="s">
        <v>1233</v>
      </c>
      <c r="H301" s="43" t="s">
        <v>16</v>
      </c>
      <c r="I301" s="43" t="s">
        <v>412</v>
      </c>
      <c r="J301" s="43" t="s">
        <v>414</v>
      </c>
      <c r="K301" s="43" t="s">
        <v>411</v>
      </c>
      <c r="L301" s="43" t="s">
        <v>413</v>
      </c>
      <c r="M301" s="43" t="s">
        <v>31</v>
      </c>
    </row>
    <row r="302" spans="1:13" ht="48" hidden="1">
      <c r="A302" s="40" t="s">
        <v>1234</v>
      </c>
      <c r="B302" s="41">
        <v>115902</v>
      </c>
      <c r="C302" s="41" t="s">
        <v>15</v>
      </c>
      <c r="D302" s="41" t="s">
        <v>435</v>
      </c>
      <c r="E302" s="41" t="s">
        <v>125</v>
      </c>
      <c r="F302" s="43" t="s">
        <v>1235</v>
      </c>
      <c r="G302" s="43" t="s">
        <v>1236</v>
      </c>
      <c r="H302" s="43" t="s">
        <v>16</v>
      </c>
      <c r="I302" s="43" t="s">
        <v>412</v>
      </c>
      <c r="J302" s="43" t="s">
        <v>414</v>
      </c>
      <c r="K302" s="43" t="s">
        <v>413</v>
      </c>
      <c r="L302" s="43" t="s">
        <v>413</v>
      </c>
      <c r="M302" s="43" t="s">
        <v>1237</v>
      </c>
    </row>
    <row r="303" spans="1:13" ht="80" hidden="1">
      <c r="A303" s="40" t="s">
        <v>1238</v>
      </c>
      <c r="B303" s="41">
        <v>89033</v>
      </c>
      <c r="C303" s="41" t="s">
        <v>18</v>
      </c>
      <c r="D303" s="41" t="s">
        <v>435</v>
      </c>
      <c r="E303" s="41" t="s">
        <v>485</v>
      </c>
      <c r="F303" s="43" t="s">
        <v>1239</v>
      </c>
      <c r="G303" s="43" t="s">
        <v>1240</v>
      </c>
      <c r="H303" s="43" t="s">
        <v>14</v>
      </c>
      <c r="I303" s="43" t="s">
        <v>412</v>
      </c>
      <c r="J303" s="43" t="s">
        <v>410</v>
      </c>
      <c r="K303" s="43" t="s">
        <v>411</v>
      </c>
      <c r="L303" s="43" t="s">
        <v>413</v>
      </c>
      <c r="M303" s="43" t="s">
        <v>31</v>
      </c>
    </row>
    <row r="304" spans="1:13" ht="80" hidden="1">
      <c r="A304" s="40" t="s">
        <v>1241</v>
      </c>
      <c r="B304" s="41">
        <v>101612</v>
      </c>
      <c r="C304" s="41" t="s">
        <v>15</v>
      </c>
      <c r="D304" s="41" t="s">
        <v>435</v>
      </c>
      <c r="E304" s="41" t="s">
        <v>485</v>
      </c>
      <c r="F304" s="43" t="s">
        <v>1242</v>
      </c>
      <c r="G304" s="43" t="s">
        <v>1243</v>
      </c>
      <c r="H304" s="43" t="s">
        <v>14</v>
      </c>
      <c r="I304" s="43" t="s">
        <v>426</v>
      </c>
      <c r="J304" s="43" t="s">
        <v>416</v>
      </c>
      <c r="K304" s="43" t="s">
        <v>416</v>
      </c>
      <c r="L304" s="43" t="s">
        <v>413</v>
      </c>
      <c r="M304" s="43" t="s">
        <v>31</v>
      </c>
    </row>
    <row r="305" spans="1:13" ht="32">
      <c r="A305" s="40" t="s">
        <v>1244</v>
      </c>
      <c r="B305" s="41">
        <v>56931</v>
      </c>
      <c r="C305" s="41" t="s">
        <v>18</v>
      </c>
      <c r="D305" s="41" t="s">
        <v>435</v>
      </c>
      <c r="E305" s="41" t="s">
        <v>51</v>
      </c>
      <c r="F305" s="43" t="s">
        <v>1245</v>
      </c>
      <c r="G305" s="43" t="s">
        <v>1169</v>
      </c>
      <c r="H305" s="43" t="s">
        <v>16</v>
      </c>
      <c r="I305" s="43" t="s">
        <v>415</v>
      </c>
      <c r="J305" s="43" t="s">
        <v>416</v>
      </c>
      <c r="K305" s="43" t="s">
        <v>416</v>
      </c>
      <c r="L305" s="43" t="s">
        <v>413</v>
      </c>
      <c r="M305" s="43" t="s">
        <v>31</v>
      </c>
    </row>
    <row r="306" spans="1:13" ht="32" hidden="1">
      <c r="A306" s="40" t="s">
        <v>1246</v>
      </c>
      <c r="B306" s="41">
        <v>68607</v>
      </c>
      <c r="C306" s="41" t="s">
        <v>18</v>
      </c>
      <c r="D306" s="41" t="s">
        <v>435</v>
      </c>
      <c r="E306" s="41" t="s">
        <v>503</v>
      </c>
      <c r="F306" s="43" t="s">
        <v>1247</v>
      </c>
      <c r="G306" s="43" t="s">
        <v>1169</v>
      </c>
      <c r="H306" s="43" t="s">
        <v>16</v>
      </c>
      <c r="I306" s="43" t="s">
        <v>426</v>
      </c>
      <c r="J306" s="43" t="s">
        <v>416</v>
      </c>
      <c r="K306" s="43" t="s">
        <v>416</v>
      </c>
      <c r="L306" s="43" t="s">
        <v>411</v>
      </c>
      <c r="M306" s="43" t="s">
        <v>31</v>
      </c>
    </row>
    <row r="307" spans="1:13" ht="48">
      <c r="A307" s="40" t="s">
        <v>1248</v>
      </c>
      <c r="B307" s="41">
        <v>65739</v>
      </c>
      <c r="C307" s="41" t="s">
        <v>18</v>
      </c>
      <c r="D307" s="41" t="s">
        <v>435</v>
      </c>
      <c r="E307" s="41" t="s">
        <v>1249</v>
      </c>
      <c r="F307" s="43" t="s">
        <v>1250</v>
      </c>
      <c r="G307" s="43" t="s">
        <v>1251</v>
      </c>
      <c r="H307" s="43" t="s">
        <v>14</v>
      </c>
      <c r="I307" s="43" t="s">
        <v>415</v>
      </c>
      <c r="J307" s="43" t="s">
        <v>416</v>
      </c>
      <c r="K307" s="43" t="s">
        <v>416</v>
      </c>
      <c r="L307" s="43" t="s">
        <v>413</v>
      </c>
      <c r="M307" s="43" t="s">
        <v>31</v>
      </c>
    </row>
    <row r="308" spans="1:13" ht="64" hidden="1">
      <c r="A308" s="40" t="s">
        <v>1252</v>
      </c>
      <c r="B308" s="41">
        <v>115274</v>
      </c>
      <c r="C308" s="41" t="s">
        <v>15</v>
      </c>
      <c r="D308" s="41" t="s">
        <v>435</v>
      </c>
      <c r="E308" s="41" t="s">
        <v>1249</v>
      </c>
      <c r="F308" s="43" t="s">
        <v>1253</v>
      </c>
      <c r="G308" s="43" t="s">
        <v>1254</v>
      </c>
      <c r="H308" s="43" t="s">
        <v>16</v>
      </c>
      <c r="I308" s="43" t="s">
        <v>412</v>
      </c>
      <c r="J308" s="43" t="s">
        <v>410</v>
      </c>
      <c r="K308" s="43" t="s">
        <v>413</v>
      </c>
      <c r="L308" s="43" t="s">
        <v>413</v>
      </c>
      <c r="M308" s="43" t="s">
        <v>1255</v>
      </c>
    </row>
    <row r="309" spans="1:13" ht="48" hidden="1">
      <c r="A309" s="40" t="s">
        <v>1256</v>
      </c>
      <c r="B309" s="41">
        <v>57988</v>
      </c>
      <c r="C309" s="41" t="s">
        <v>18</v>
      </c>
      <c r="D309" s="41" t="s">
        <v>435</v>
      </c>
      <c r="E309" s="41" t="s">
        <v>461</v>
      </c>
      <c r="F309" s="43" t="s">
        <v>1257</v>
      </c>
      <c r="G309" s="43" t="s">
        <v>1258</v>
      </c>
      <c r="H309" s="43" t="s">
        <v>14</v>
      </c>
      <c r="I309" s="43" t="s">
        <v>412</v>
      </c>
      <c r="J309" s="43" t="s">
        <v>410</v>
      </c>
      <c r="K309" s="43" t="s">
        <v>413</v>
      </c>
      <c r="L309" s="43" t="s">
        <v>413</v>
      </c>
      <c r="M309" s="43" t="s">
        <v>1259</v>
      </c>
    </row>
    <row r="310" spans="1:13" ht="64" hidden="1">
      <c r="A310" s="40" t="s">
        <v>1260</v>
      </c>
      <c r="B310" s="41">
        <v>133529</v>
      </c>
      <c r="C310" s="41" t="s">
        <v>15</v>
      </c>
      <c r="D310" s="41" t="s">
        <v>435</v>
      </c>
      <c r="E310" s="41" t="s">
        <v>1261</v>
      </c>
      <c r="F310" s="43" t="s">
        <v>1262</v>
      </c>
      <c r="G310" s="43" t="s">
        <v>1206</v>
      </c>
      <c r="H310" s="43" t="s">
        <v>14</v>
      </c>
      <c r="I310" s="43" t="s">
        <v>412</v>
      </c>
      <c r="J310" s="43" t="s">
        <v>410</v>
      </c>
      <c r="K310" s="43" t="s">
        <v>411</v>
      </c>
      <c r="L310" s="43" t="s">
        <v>413</v>
      </c>
      <c r="M310" s="44" t="s">
        <v>31</v>
      </c>
    </row>
    <row r="311" spans="1:13" ht="64" hidden="1">
      <c r="A311" s="40" t="s">
        <v>1263</v>
      </c>
      <c r="B311" s="41">
        <v>64992</v>
      </c>
      <c r="C311" s="41" t="s">
        <v>18</v>
      </c>
      <c r="D311" s="41" t="s">
        <v>435</v>
      </c>
      <c r="E311" s="41" t="s">
        <v>1261</v>
      </c>
      <c r="F311" s="43" t="s">
        <v>1264</v>
      </c>
      <c r="G311" s="43" t="s">
        <v>1203</v>
      </c>
      <c r="H311" s="43" t="s">
        <v>16</v>
      </c>
      <c r="I311" s="43" t="s">
        <v>423</v>
      </c>
      <c r="J311" s="43" t="s">
        <v>410</v>
      </c>
      <c r="K311" s="43" t="s">
        <v>411</v>
      </c>
      <c r="L311" s="43" t="s">
        <v>413</v>
      </c>
      <c r="M311" s="43" t="s">
        <v>31</v>
      </c>
    </row>
    <row r="312" spans="1:13" ht="64">
      <c r="A312" s="40" t="s">
        <v>1265</v>
      </c>
      <c r="B312" s="41">
        <v>109810</v>
      </c>
      <c r="C312" s="41" t="s">
        <v>15</v>
      </c>
      <c r="D312" s="41" t="s">
        <v>435</v>
      </c>
      <c r="E312" s="41" t="s">
        <v>40</v>
      </c>
      <c r="F312" s="43" t="s">
        <v>1266</v>
      </c>
      <c r="G312" s="43" t="s">
        <v>1267</v>
      </c>
      <c r="H312" s="43" t="s">
        <v>14</v>
      </c>
      <c r="I312" s="43" t="s">
        <v>415</v>
      </c>
      <c r="J312" s="43" t="s">
        <v>416</v>
      </c>
      <c r="K312" s="43" t="s">
        <v>416</v>
      </c>
      <c r="L312" s="43" t="s">
        <v>413</v>
      </c>
      <c r="M312" s="43" t="s">
        <v>31</v>
      </c>
    </row>
    <row r="313" spans="1:13" ht="48" hidden="1">
      <c r="A313" s="40" t="s">
        <v>1268</v>
      </c>
      <c r="B313" s="41">
        <v>114360</v>
      </c>
      <c r="C313" s="41" t="s">
        <v>15</v>
      </c>
      <c r="D313" s="41" t="s">
        <v>435</v>
      </c>
      <c r="E313" s="41" t="s">
        <v>1269</v>
      </c>
      <c r="F313" s="43" t="s">
        <v>1270</v>
      </c>
      <c r="G313" s="43" t="s">
        <v>1225</v>
      </c>
      <c r="H313" s="43" t="s">
        <v>14</v>
      </c>
      <c r="I313" s="43" t="s">
        <v>426</v>
      </c>
      <c r="J313" s="43" t="s">
        <v>416</v>
      </c>
      <c r="K313" s="43" t="s">
        <v>416</v>
      </c>
      <c r="L313" s="43" t="s">
        <v>413</v>
      </c>
      <c r="M313" s="43" t="s">
        <v>31</v>
      </c>
    </row>
    <row r="314" spans="1:13" ht="64" hidden="1">
      <c r="A314" s="40" t="s">
        <v>1271</v>
      </c>
      <c r="B314" s="41">
        <v>71393</v>
      </c>
      <c r="C314" s="41" t="s">
        <v>18</v>
      </c>
      <c r="D314" s="41" t="s">
        <v>435</v>
      </c>
      <c r="E314" s="41" t="s">
        <v>1269</v>
      </c>
      <c r="F314" s="43" t="s">
        <v>1272</v>
      </c>
      <c r="G314" s="43" t="s">
        <v>1273</v>
      </c>
      <c r="H314" s="43" t="s">
        <v>14</v>
      </c>
      <c r="I314" s="43" t="s">
        <v>412</v>
      </c>
      <c r="J314" s="43" t="s">
        <v>410</v>
      </c>
      <c r="K314" s="43" t="s">
        <v>413</v>
      </c>
      <c r="L314" s="43" t="s">
        <v>413</v>
      </c>
      <c r="M314" s="43" t="s">
        <v>1274</v>
      </c>
    </row>
    <row r="315" spans="1:13" ht="64" hidden="1">
      <c r="A315" s="40" t="s">
        <v>1275</v>
      </c>
      <c r="B315" s="41">
        <v>146501</v>
      </c>
      <c r="C315" s="41" t="s">
        <v>15</v>
      </c>
      <c r="D315" s="41" t="s">
        <v>435</v>
      </c>
      <c r="E315" s="41" t="s">
        <v>114</v>
      </c>
      <c r="F315" s="43" t="s">
        <v>1276</v>
      </c>
      <c r="G315" s="43" t="s">
        <v>1206</v>
      </c>
      <c r="H315" s="43" t="s">
        <v>14</v>
      </c>
      <c r="I315" s="43" t="s">
        <v>418</v>
      </c>
      <c r="J315" s="43" t="s">
        <v>416</v>
      </c>
      <c r="K315" s="43" t="s">
        <v>416</v>
      </c>
      <c r="L315" s="43" t="s">
        <v>413</v>
      </c>
      <c r="M315" s="43" t="s">
        <v>31</v>
      </c>
    </row>
    <row r="316" spans="1:13" ht="48" hidden="1">
      <c r="A316" s="40" t="s">
        <v>1277</v>
      </c>
      <c r="B316" s="41">
        <v>40892</v>
      </c>
      <c r="C316" s="41" t="s">
        <v>13</v>
      </c>
      <c r="D316" s="41" t="s">
        <v>435</v>
      </c>
      <c r="E316" s="41" t="s">
        <v>1278</v>
      </c>
      <c r="F316" s="43" t="s">
        <v>1279</v>
      </c>
      <c r="G316" s="43" t="s">
        <v>1280</v>
      </c>
      <c r="H316" s="43" t="s">
        <v>14</v>
      </c>
      <c r="I316" s="43" t="s">
        <v>426</v>
      </c>
      <c r="J316" s="43" t="s">
        <v>416</v>
      </c>
      <c r="K316" s="43" t="s">
        <v>416</v>
      </c>
      <c r="L316" s="43" t="s">
        <v>413</v>
      </c>
      <c r="M316" s="43" t="s">
        <v>31</v>
      </c>
    </row>
    <row r="317" spans="1:13" ht="48" hidden="1">
      <c r="A317" s="40" t="s">
        <v>1281</v>
      </c>
      <c r="B317" s="41">
        <v>117404</v>
      </c>
      <c r="C317" s="41" t="s">
        <v>15</v>
      </c>
      <c r="D317" s="41" t="s">
        <v>435</v>
      </c>
      <c r="E317" s="41" t="s">
        <v>1278</v>
      </c>
      <c r="F317" s="43" t="s">
        <v>1282</v>
      </c>
      <c r="G317" s="43" t="s">
        <v>1225</v>
      </c>
      <c r="H317" s="43" t="s">
        <v>14</v>
      </c>
      <c r="I317" s="43" t="s">
        <v>426</v>
      </c>
      <c r="J317" s="43" t="s">
        <v>416</v>
      </c>
      <c r="K317" s="43" t="s">
        <v>416</v>
      </c>
      <c r="L317" s="43" t="s">
        <v>413</v>
      </c>
      <c r="M317" s="43" t="s">
        <v>31</v>
      </c>
    </row>
    <row r="318" spans="1:13" ht="48" hidden="1">
      <c r="A318" s="40" t="s">
        <v>1283</v>
      </c>
      <c r="B318" s="41">
        <v>99954</v>
      </c>
      <c r="C318" s="41" t="s">
        <v>18</v>
      </c>
      <c r="D318" s="41" t="s">
        <v>435</v>
      </c>
      <c r="E318" s="41" t="s">
        <v>1284</v>
      </c>
      <c r="F318" s="43" t="s">
        <v>1285</v>
      </c>
      <c r="G318" s="43" t="s">
        <v>1286</v>
      </c>
      <c r="H318" s="43" t="s">
        <v>14</v>
      </c>
      <c r="I318" s="43" t="s">
        <v>412</v>
      </c>
      <c r="J318" s="43" t="s">
        <v>410</v>
      </c>
      <c r="K318" s="43" t="s">
        <v>411</v>
      </c>
      <c r="L318" s="43" t="s">
        <v>413</v>
      </c>
      <c r="M318" s="43" t="s">
        <v>31</v>
      </c>
    </row>
    <row r="319" spans="1:13" ht="48" hidden="1">
      <c r="A319" s="40" t="s">
        <v>1287</v>
      </c>
      <c r="B319" s="41">
        <v>43395</v>
      </c>
      <c r="C319" s="41" t="s">
        <v>13</v>
      </c>
      <c r="D319" s="41" t="s">
        <v>435</v>
      </c>
      <c r="E319" s="41" t="s">
        <v>651</v>
      </c>
      <c r="F319" s="43" t="s">
        <v>1288</v>
      </c>
      <c r="G319" s="43" t="s">
        <v>1289</v>
      </c>
      <c r="H319" s="43" t="s">
        <v>16</v>
      </c>
      <c r="I319" s="43" t="s">
        <v>1009</v>
      </c>
      <c r="J319" s="43" t="s">
        <v>416</v>
      </c>
      <c r="K319" s="43" t="s">
        <v>416</v>
      </c>
      <c r="L319" s="43" t="s">
        <v>413</v>
      </c>
      <c r="M319" s="43" t="s">
        <v>31</v>
      </c>
    </row>
    <row r="320" spans="1:13" ht="48" hidden="1">
      <c r="A320" s="40" t="s">
        <v>1290</v>
      </c>
      <c r="B320" s="41">
        <v>61377</v>
      </c>
      <c r="C320" s="41" t="s">
        <v>18</v>
      </c>
      <c r="D320" s="41" t="s">
        <v>435</v>
      </c>
      <c r="E320" s="41" t="s">
        <v>651</v>
      </c>
      <c r="F320" s="43" t="s">
        <v>1291</v>
      </c>
      <c r="G320" s="43" t="s">
        <v>1292</v>
      </c>
      <c r="H320" s="43" t="s">
        <v>16</v>
      </c>
      <c r="I320" s="43" t="s">
        <v>412</v>
      </c>
      <c r="J320" s="43" t="s">
        <v>410</v>
      </c>
      <c r="K320" s="43" t="s">
        <v>411</v>
      </c>
      <c r="L320" s="43" t="s">
        <v>413</v>
      </c>
      <c r="M320" s="43" t="s">
        <v>1293</v>
      </c>
    </row>
    <row r="321" spans="1:14" ht="64" hidden="1">
      <c r="A321" s="40" t="s">
        <v>1294</v>
      </c>
      <c r="B321" s="41">
        <v>180153</v>
      </c>
      <c r="C321" s="41" t="s">
        <v>15</v>
      </c>
      <c r="D321" s="41" t="s">
        <v>435</v>
      </c>
      <c r="E321" s="41" t="s">
        <v>731</v>
      </c>
      <c r="F321" s="43" t="s">
        <v>1295</v>
      </c>
      <c r="G321" s="43" t="s">
        <v>1296</v>
      </c>
      <c r="H321" s="43" t="s">
        <v>14</v>
      </c>
      <c r="I321" s="43" t="s">
        <v>412</v>
      </c>
      <c r="J321" s="43" t="s">
        <v>414</v>
      </c>
      <c r="K321" s="43" t="s">
        <v>413</v>
      </c>
      <c r="L321" s="43" t="s">
        <v>413</v>
      </c>
      <c r="M321" s="43" t="s">
        <v>31</v>
      </c>
    </row>
    <row r="322" spans="1:14" ht="64">
      <c r="A322" s="40" t="s">
        <v>1297</v>
      </c>
      <c r="B322" s="41">
        <v>33085</v>
      </c>
      <c r="C322" s="41" t="s">
        <v>13</v>
      </c>
      <c r="D322" s="41" t="s">
        <v>435</v>
      </c>
      <c r="E322" s="41" t="s">
        <v>731</v>
      </c>
      <c r="F322" s="43" t="s">
        <v>1298</v>
      </c>
      <c r="G322" s="43" t="s">
        <v>1299</v>
      </c>
      <c r="H322" s="43" t="s">
        <v>14</v>
      </c>
      <c r="I322" s="43" t="s">
        <v>1022</v>
      </c>
      <c r="J322" s="43" t="s">
        <v>416</v>
      </c>
      <c r="K322" s="43" t="s">
        <v>416</v>
      </c>
      <c r="L322" s="43" t="s">
        <v>413</v>
      </c>
      <c r="M322" s="43" t="s">
        <v>31</v>
      </c>
    </row>
    <row r="325" spans="1:14">
      <c r="B325" t="s">
        <v>436</v>
      </c>
      <c r="C325">
        <f>COUNTIF(D2:D322,"T1")</f>
        <v>59</v>
      </c>
      <c r="D325" s="22">
        <f>C325/$C$329</f>
        <v>0.18380062305295949</v>
      </c>
      <c r="F325" s="6" t="s">
        <v>412</v>
      </c>
      <c r="G325" s="6">
        <f>COUNTIF($I$2:$I$322,"*CHAR*")</f>
        <v>225</v>
      </c>
      <c r="H325" s="25">
        <f>G325/$C$329</f>
        <v>0.7009345794392523</v>
      </c>
      <c r="I325" s="6" t="s">
        <v>410</v>
      </c>
      <c r="J325" s="6">
        <f>COUNTIF($J$2:$J$322,"SG")</f>
        <v>165</v>
      </c>
      <c r="K325" s="25">
        <f>J325/$G$325</f>
        <v>0.73333333333333328</v>
      </c>
      <c r="L325" s="6" t="s">
        <v>408</v>
      </c>
      <c r="M325" s="6">
        <f>COUNTIF(K2:K322,"YES")</f>
        <v>120</v>
      </c>
      <c r="N325" s="25">
        <f>M325/C329</f>
        <v>0.37383177570093457</v>
      </c>
    </row>
    <row r="326" spans="1:14">
      <c r="B326" t="s">
        <v>433</v>
      </c>
      <c r="C326">
        <f>COUNTIF(D2:D322,"T2")</f>
        <v>100</v>
      </c>
      <c r="D326" s="22">
        <f t="shared" ref="D326:D328" si="0">C326/$C$329</f>
        <v>0.3115264797507788</v>
      </c>
      <c r="F326" s="6" t="s">
        <v>415</v>
      </c>
      <c r="G326" s="6">
        <f>COUNTIF($I$2:$I$322,"*PLA*")</f>
        <v>61</v>
      </c>
      <c r="H326" s="25">
        <f t="shared" ref="H326:H329" si="1">G326/$C$329</f>
        <v>0.19003115264797507</v>
      </c>
      <c r="I326" s="6" t="s">
        <v>414</v>
      </c>
      <c r="J326" s="6">
        <f>COUNTIF($J$2:$J$322,"PL")</f>
        <v>60</v>
      </c>
      <c r="K326" s="25">
        <f>J326/$G$325</f>
        <v>0.26666666666666666</v>
      </c>
      <c r="L326" s="6" t="s">
        <v>429</v>
      </c>
      <c r="M326" s="6">
        <f>C329-(COUNTIF(M2:M322,"no"))</f>
        <v>116</v>
      </c>
      <c r="N326" s="25">
        <f>M326/C329</f>
        <v>0.36137071651090341</v>
      </c>
    </row>
    <row r="327" spans="1:14">
      <c r="B327" t="s">
        <v>434</v>
      </c>
      <c r="C327">
        <f>COUNTIF(D2:D322,"T3")</f>
        <v>88</v>
      </c>
      <c r="D327" s="22">
        <f t="shared" si="0"/>
        <v>0.27414330218068533</v>
      </c>
      <c r="F327" s="6" t="s">
        <v>420</v>
      </c>
      <c r="G327" s="6">
        <f>COUNTIF($I$2:$I$322,"*PER*")</f>
        <v>31</v>
      </c>
      <c r="H327" s="25">
        <f t="shared" si="1"/>
        <v>9.657320872274143E-2</v>
      </c>
      <c r="I327" s="6"/>
      <c r="J327" s="6"/>
      <c r="K327" s="6"/>
      <c r="L327" s="6" t="s">
        <v>431</v>
      </c>
      <c r="M327" s="6"/>
      <c r="N327" s="25"/>
    </row>
    <row r="328" spans="1:14">
      <c r="B328" t="s">
        <v>435</v>
      </c>
      <c r="C328">
        <f>COUNTIF(D2:D322,"T4")</f>
        <v>74</v>
      </c>
      <c r="D328" s="22">
        <f t="shared" si="0"/>
        <v>0.23052959501557632</v>
      </c>
      <c r="F328" s="6" t="s">
        <v>418</v>
      </c>
      <c r="G328" s="6">
        <f>COUNTIF($I$2:$I$322,"*ACT*")</f>
        <v>33</v>
      </c>
      <c r="H328" s="25">
        <f t="shared" si="1"/>
        <v>0.10280373831775701</v>
      </c>
      <c r="I328" s="6"/>
      <c r="J328" s="6"/>
      <c r="K328" s="6"/>
      <c r="L328" s="6" t="s">
        <v>430</v>
      </c>
      <c r="M328" s="6"/>
      <c r="N328" s="25"/>
    </row>
    <row r="329" spans="1:14">
      <c r="B329" t="s">
        <v>450</v>
      </c>
      <c r="C329">
        <f>SUM(C325:C328)</f>
        <v>321</v>
      </c>
      <c r="F329" s="6" t="s">
        <v>426</v>
      </c>
      <c r="G329" s="6">
        <f>COUNTIF($I$2:$I$322,"*OTHER*")</f>
        <v>72</v>
      </c>
      <c r="H329" s="25">
        <f t="shared" si="1"/>
        <v>0.22429906542056074</v>
      </c>
      <c r="I329" s="6" t="s">
        <v>405</v>
      </c>
      <c r="J329" s="6">
        <f>COUNTIF(L2:L322,"YES")</f>
        <v>110</v>
      </c>
      <c r="K329" s="25">
        <f>J329/$C$329</f>
        <v>0.34267912772585668</v>
      </c>
      <c r="L329" s="6" t="s">
        <v>432</v>
      </c>
      <c r="M329" s="6"/>
      <c r="N329" s="25"/>
    </row>
    <row r="330" spans="1:14">
      <c r="G330">
        <f>SUM(G325:G329)</f>
        <v>422</v>
      </c>
      <c r="L330" s="6" t="s">
        <v>1300</v>
      </c>
    </row>
  </sheetData>
  <autoFilter ref="A1:N322" xr:uid="{9540CEE8-784F-D046-AD2C-0C1898D27631}">
    <filterColumn colId="8">
      <filters>
        <filter val="ACT, PER, CHAR, PLA"/>
        <filter val="ACT, PER, PLA"/>
        <filter val="ACT, PLA"/>
        <filter val="CHAR, OTHER, PLA"/>
        <filter val="CHAR, PLA"/>
        <filter val="CHAR, PLA, PER"/>
        <filter val="OTHER, PLA"/>
        <filter val="PLA"/>
        <filter val="PLA, CHAR"/>
        <filter val="PLA, OTHER"/>
      </filters>
    </filterColumn>
  </autoFilter>
  <hyperlinks>
    <hyperlink ref="A2" r:id="rId1" display="https://distantreading.github.io/ELTeC/fra/FRA00101.html" xr:uid="{253E0BCA-4C09-4D45-A617-CC79FD8F6309}"/>
    <hyperlink ref="A3" r:id="rId2" display="https://distantreading.github.io/ELTeC/fra/FRA00102.html" xr:uid="{EF11F27C-D718-CA48-B244-F800A431E967}"/>
    <hyperlink ref="A4" r:id="rId3" display="https://distantreading.github.io/ELTeC/fra/FRA00201.html" xr:uid="{FB6AF7F9-B777-6B41-97D4-2677DE3F2F93}"/>
    <hyperlink ref="A5" r:id="rId4" display="https://distantreading.github.io/ELTeC/fra/FRA00301.html" xr:uid="{90DC00EB-67FB-1344-87AE-0075C2991870}"/>
    <hyperlink ref="A6" r:id="rId5" display="https://distantreading.github.io/ELTeC/fra/FRA00302.html" xr:uid="{F7F2109C-0121-0547-82A2-839E10D1F04B}"/>
    <hyperlink ref="A7" r:id="rId6" display="https://distantreading.github.io/ELTeC/fra/FRA00401.html" xr:uid="{5A462DD6-399B-8B41-A89D-569D5C040548}"/>
    <hyperlink ref="A8" r:id="rId7" display="https://distantreading.github.io/ELTeC/fra/FRA00501.html" xr:uid="{B40DBB9C-EBAD-5241-8066-2C22F6B38CFE}"/>
    <hyperlink ref="A9" r:id="rId8" display="https://distantreading.github.io/ELTeC/fra/FRA00502.html" xr:uid="{FC023C9B-64D8-9B4F-9685-B12D3677BB13}"/>
    <hyperlink ref="A10" r:id="rId9" display="https://distantreading.github.io/ELTeC/fra/FRA00503.html" xr:uid="{EC61FCFD-7A6D-7744-8BBE-AF8489BF5075}"/>
    <hyperlink ref="A11" r:id="rId10" display="https://distantreading.github.io/ELTeC/fra/FRA00601.html" xr:uid="{CDBE96BB-CEDA-F743-9F3D-7BC524CC3AA0}"/>
    <hyperlink ref="A12" r:id="rId11" display="https://distantreading.github.io/ELTeC/fra/FRA00602.html" xr:uid="{C5E8F9FF-3E9F-064E-BA58-6F6E9CB004A6}"/>
    <hyperlink ref="A13" r:id="rId12" display="https://distantreading.github.io/ELTeC/fra/FRA00701.html" xr:uid="{19F6FA60-0777-C14C-B3CB-CB983275C4D5}"/>
    <hyperlink ref="A14" r:id="rId13" display="https://distantreading.github.io/ELTeC/fra/FRA00802.html" xr:uid="{5B479165-DB59-6E48-9322-5ABB206B78A8}"/>
    <hyperlink ref="A15" r:id="rId14" display="https://distantreading.github.io/ELTeC/fra/FRA00901.html" xr:uid="{8D62ACA8-9BDA-DA46-86DA-CCB7E66E4669}"/>
    <hyperlink ref="A16" r:id="rId15" display="https://distantreading.github.io/ELTeC/fra/FRA00903.html" xr:uid="{053B5753-31E4-D84E-8D13-2F48B9E4F596}"/>
    <hyperlink ref="A17" r:id="rId16" display="https://distantreading.github.io/ELTeC/fra/FRA01001.html" xr:uid="{14008023-F511-7243-BF24-E6863B6477EC}"/>
    <hyperlink ref="A18" r:id="rId17" display="https://distantreading.github.io/ELTeC/fra/FRA01101.html" xr:uid="{680BEDDB-4817-3B41-B22F-360A481796DD}"/>
    <hyperlink ref="A19" r:id="rId18" display="https://distantreading.github.io/ELTeC/fra/FRA01102.html" xr:uid="{A3BA02FE-2E0A-5946-82B4-9202A36E4CEA}"/>
    <hyperlink ref="A20" r:id="rId19" display="https://distantreading.github.io/ELTeC/fra/FRA01201.html" xr:uid="{3C72D839-35EE-6442-8B65-A2679DCA5A6B}"/>
    <hyperlink ref="A21" r:id="rId20" display="https://distantreading.github.io/ELTeC/fra/FRA01202.html" xr:uid="{46D15265-0B33-0B41-8433-73E728D97543}"/>
    <hyperlink ref="A22" r:id="rId21" display="https://distantreading.github.io/ELTeC/fra/FRA01203.html" xr:uid="{5E9E7FB9-8727-8D45-99A0-9E71CC10A755}"/>
    <hyperlink ref="A23" r:id="rId22" display="https://distantreading.github.io/ELTeC/fra/FRA01301.html" xr:uid="{72D7FBC1-855F-4745-9953-780972CA51BF}"/>
    <hyperlink ref="A24" r:id="rId23" display="https://distantreading.github.io/ELTeC/fra/FRA01302.html" xr:uid="{DEA42D55-29D9-A44C-863A-EE40A078FD3C}"/>
    <hyperlink ref="A25" r:id="rId24" display="https://distantreading.github.io/ELTeC/fra/FRA01303.html" xr:uid="{D598FE10-8E09-CF40-BC6D-63940CC51B59}"/>
    <hyperlink ref="A26" r:id="rId25" display="https://distantreading.github.io/ELTeC/fra/FRA01401.html" xr:uid="{B8DBA994-376F-8141-B5D6-24096D05F4C2}"/>
    <hyperlink ref="A27" r:id="rId26" display="https://distantreading.github.io/ELTeC/fra/FRA01402.html" xr:uid="{4F603022-071A-F04D-9D30-75AAAF3E692B}"/>
    <hyperlink ref="A28" r:id="rId27" display="https://distantreading.github.io/ELTeC/fra/FRA01403.html" xr:uid="{7E4E5D5E-A948-7E45-A24E-24999DC7DBE5}"/>
    <hyperlink ref="A29" r:id="rId28" display="https://distantreading.github.io/ELTeC/fra/FRA01501.html" xr:uid="{929D57E8-43C9-164C-8EC8-C3972916D6B4}"/>
    <hyperlink ref="A30" r:id="rId29" display="https://distantreading.github.io/ELTeC/fra/FRA01601.html" xr:uid="{A68AABA5-B7A9-FE43-B2E8-72A7E8D4DE0C}"/>
    <hyperlink ref="A31" r:id="rId30" display="https://distantreading.github.io/ELTeC/fra/FRA01602.html" xr:uid="{0C9F9CDB-9EF1-DD4B-8A86-D63F3E75D232}"/>
    <hyperlink ref="A32" r:id="rId31" display="https://distantreading.github.io/ELTeC/fra/FRA01603.html" xr:uid="{BF00A2C4-538C-344F-A09C-D5007F0817AB}"/>
    <hyperlink ref="A33" r:id="rId32" display="https://distantreading.github.io/ELTeC/fra/FRA01701.html" xr:uid="{5F65E61E-9837-5F4C-A164-A5B27EAC6B6E}"/>
    <hyperlink ref="A34" r:id="rId33" display="https://distantreading.github.io/ELTeC/fra/FRA01702.html" xr:uid="{96425692-AA01-2349-B1FA-B71ACDDADA71}"/>
    <hyperlink ref="A35" r:id="rId34" display="https://distantreading.github.io/ELTeC/fra/FRA01801.html" xr:uid="{77EFEDBA-BE66-394C-8E08-F441E5B05F2B}"/>
    <hyperlink ref="A36" r:id="rId35" display="https://distantreading.github.io/ELTeC/fra/FRA01901.html" xr:uid="{191E9447-67CF-344C-A704-EC1C7C29AD96}"/>
    <hyperlink ref="A37" r:id="rId36" display="https://distantreading.github.io/ELTeC/fra/FRA01902.html" xr:uid="{7002CF4A-96E4-6140-A103-5F4830443A43}"/>
    <hyperlink ref="A38" r:id="rId37" display="https://distantreading.github.io/ELTeC/fra/FRA02001.html" xr:uid="{53A7E5E5-786A-8A47-96F3-9702AEBBDCC7}"/>
    <hyperlink ref="A39" r:id="rId38" display="https://distantreading.github.io/ELTeC/fra/FRA02101.html" xr:uid="{EF498C16-F031-F04D-A633-EB082493CD5C}"/>
    <hyperlink ref="A40" r:id="rId39" display="https://distantreading.github.io/ELTeC/fra/FRA02201.html" xr:uid="{327DD744-D219-B04E-B105-432213879168}"/>
    <hyperlink ref="A41" r:id="rId40" display="https://distantreading.github.io/ELTeC/fra/FRA02202.html" xr:uid="{2214C5B2-CC70-EA45-AC8F-1C4D96D4DBAB}"/>
    <hyperlink ref="A42" r:id="rId41" display="https://distantreading.github.io/ELTeC/fra/FRA02203.html" xr:uid="{C97CA858-11EC-824A-A368-1A9C52D97EE2}"/>
    <hyperlink ref="A43" r:id="rId42" display="https://distantreading.github.io/ELTeC/fra/FRA02301.html" xr:uid="{B3B8C31A-EC2A-F244-B6C3-8E927BFCF8BD}"/>
    <hyperlink ref="A44" r:id="rId43" display="https://distantreading.github.io/ELTeC/fra/FRA02302.html" xr:uid="{D9A41E53-4FF5-6949-BD2B-C26DD634D494}"/>
    <hyperlink ref="A45" r:id="rId44" display="https://distantreading.github.io/ELTeC/fra/FRA02303.html" xr:uid="{EFE5DD79-2CD2-1C4F-A39A-1D254FC026A7}"/>
    <hyperlink ref="A46" r:id="rId45" display="https://distantreading.github.io/ELTeC/fra/FRA02401.html" xr:uid="{78CE6638-3272-F24F-95AB-4C5FC1E46A34}"/>
    <hyperlink ref="A47" r:id="rId46" display="https://distantreading.github.io/ELTeC/fra/FRA02402.html" xr:uid="{65218E74-59DE-0448-9EA2-9B0D87C8AA56}"/>
    <hyperlink ref="A48" r:id="rId47" display="https://distantreading.github.io/ELTeC/fra/FRA02501.html" xr:uid="{498FC6C7-8ADD-0F46-A6D4-2FB7BACA01D0}"/>
    <hyperlink ref="A49" r:id="rId48" display="https://distantreading.github.io/ELTeC/fra/FRA02502.html" xr:uid="{230773F2-C718-C04E-B5D5-782696D5BA25}"/>
    <hyperlink ref="A50" r:id="rId49" display="https://distantreading.github.io/ELTeC/fra/FRA02601.html" xr:uid="{062E418E-F2A5-B64E-9BAC-FC70242CBC2F}"/>
    <hyperlink ref="A51" r:id="rId50" display="https://distantreading.github.io/ELTeC/fra/FRA02602.html" xr:uid="{CEE8DC67-6E0A-684B-93F2-A6E910DF9A49}"/>
    <hyperlink ref="A52" r:id="rId51" display="https://distantreading.github.io/ELTeC/fra/FRA02603.html" xr:uid="{945BA94E-02CD-8E40-B2E7-1FAB300575F2}"/>
    <hyperlink ref="A53" r:id="rId52" display="https://distantreading.github.io/ELTeC/fra/FRA02701.html" xr:uid="{A1D5F312-E695-3F46-9AA9-4CE8E04E1C12}"/>
    <hyperlink ref="A54" r:id="rId53" display="https://distantreading.github.io/ELTeC/fra/FRA02702.html" xr:uid="{75518A53-A58D-5745-8303-D8BF43F65C0A}"/>
    <hyperlink ref="A55" r:id="rId54" display="https://distantreading.github.io/ELTeC/fra/FRA02801.html" xr:uid="{4B06AA6D-1834-7C43-8435-20C265D73C1B}"/>
    <hyperlink ref="A56" r:id="rId55" display="https://distantreading.github.io/ELTeC/fra/FRA02802.html" xr:uid="{AD8E8E21-DE34-6946-B313-915A85C78407}"/>
    <hyperlink ref="A57" r:id="rId56" display="https://distantreading.github.io/ELTeC/fra/FRA02901.html" xr:uid="{5F043911-C1FF-6B4A-8122-3EA96B4E30BA}"/>
    <hyperlink ref="A58" r:id="rId57" display="https://distantreading.github.io/ELTeC/fra/FRA03001.html" xr:uid="{14FB3BBA-75CB-7448-A909-1771C1A44CAB}"/>
    <hyperlink ref="A59" r:id="rId58" display="https://distantreading.github.io/ELTeC/fra/FRA03002.html" xr:uid="{F125CCA5-DBFB-B141-8C06-36643DB3593B}"/>
    <hyperlink ref="A60" r:id="rId59" display="https://distantreading.github.io/ELTeC/fra/FRA03003.html" xr:uid="{9B28080A-DE07-6349-B314-414E84CCD63B}"/>
    <hyperlink ref="A61" r:id="rId60" display="https://distantreading.github.io/ELTeC/fra/FRA03101.html" xr:uid="{F33B6210-16F8-E540-B001-7ED08BC2A265}"/>
    <hyperlink ref="A62" r:id="rId61" display="https://distantreading.github.io/ELTeC/fra/FRA03102.html" xr:uid="{BEE77389-48DA-B644-A68B-FBA4EC32FF31}"/>
    <hyperlink ref="A63" r:id="rId62" display="https://distantreading.github.io/ELTeC/fra/FRA03201.html" xr:uid="{58DA05D0-51CC-8D41-9EB8-903EA28867E7}"/>
    <hyperlink ref="A64" r:id="rId63" display="https://distantreading.github.io/ELTeC/fra/FRA03202.html" xr:uid="{008A5074-04AC-9A4D-859A-FDBD68B21D1D}"/>
    <hyperlink ref="A65" r:id="rId64" display="https://distantreading.github.io/ELTeC/fra/FRA03301.html" xr:uid="{BCC87E23-3981-D746-B271-A9B5BDA07DC3}"/>
    <hyperlink ref="A66" r:id="rId65" display="https://distantreading.github.io/ELTeC/fra/FRA03302.html" xr:uid="{6097C935-4F8B-794D-B5FD-DDB4AD855D65}"/>
    <hyperlink ref="A67" r:id="rId66" display="https://distantreading.github.io/ELTeC/fra/FRA03401.html" xr:uid="{1B1CBADE-19CC-7A46-8B2A-C556D3F92583}"/>
    <hyperlink ref="A68" r:id="rId67" display="https://distantreading.github.io/ELTeC/fra/FRA03601.html" xr:uid="{2D085D8E-CDDB-D94F-B98E-FD8956095224}"/>
    <hyperlink ref="A69" r:id="rId68" display="https://distantreading.github.io/ELTeC/fra/FRA03701.html" xr:uid="{769EEFF3-CDD1-EF4B-838C-3BD1D45C7794}"/>
    <hyperlink ref="A70" r:id="rId69" display="https://distantreading.github.io/ELTeC/fra/FRA03702.html" xr:uid="{788F42E3-033B-784B-B1DB-2F5FB315863E}"/>
    <hyperlink ref="A71" r:id="rId70" display="https://distantreading.github.io/ELTeC/fra/FRA03703.html" xr:uid="{C9781A62-B891-2947-9385-5CD188FA843F}"/>
    <hyperlink ref="A72" r:id="rId71" display="https://distantreading.github.io/ELTeC/fra/FRA03801.html" xr:uid="{318E546C-06B0-A94B-8018-61A5CC276E9F}"/>
    <hyperlink ref="A73" r:id="rId72" display="https://distantreading.github.io/ELTeC/fra/FRA03802.html" xr:uid="{14EDB6E7-FD62-8145-A8D6-6FE664442E11}"/>
    <hyperlink ref="A74" r:id="rId73" display="https://distantreading.github.io/ELTeC/fra/FRA03901.html" xr:uid="{3D2A0DEE-69D2-EC41-B67F-A97B4604A6C1}"/>
    <hyperlink ref="A75" r:id="rId74" display="https://distantreading.github.io/ELTeC/fra/FRA03902.html" xr:uid="{EE443D8A-CD87-154F-B250-A1F92563F08C}"/>
    <hyperlink ref="A76" r:id="rId75" display="https://distantreading.github.io/ELTeC/fra/FRA03903.html" xr:uid="{51320F1A-5119-0042-9404-E07DC6C77AAC}"/>
    <hyperlink ref="A77" r:id="rId76" display="https://distantreading.github.io/ELTeC/fra/FRA04001.html" xr:uid="{FD32E1FF-F03D-D641-857D-EC500E2080D2}"/>
    <hyperlink ref="A78" r:id="rId77" display="https://distantreading.github.io/ELTeC/fra/FRA04002.html" xr:uid="{EC7E0593-8864-8749-BCE4-62D829426464}"/>
    <hyperlink ref="A79" r:id="rId78" display="https://distantreading.github.io/ELTeC/fra/FRA04101.html" xr:uid="{24697C73-EA87-CB47-AC7F-85F22AB9B0B3}"/>
    <hyperlink ref="A80" r:id="rId79" display="https://distantreading.github.io/ELTeC/fra/FRA04102.html" xr:uid="{CE8EA35E-677A-DD43-A958-4EF89D163C7B}"/>
    <hyperlink ref="A81" r:id="rId80" display="https://distantreading.github.io/ELTeC/fra/FRA04201.html" xr:uid="{0F3040D3-8ECA-B74B-9CEF-5A4055A08D91}"/>
    <hyperlink ref="A82" r:id="rId81" display="https://distantreading.github.io/ELTeC/fra/FRA04202.html" xr:uid="{C750C7DF-F5A2-FE41-890C-8BD2227173FE}"/>
    <hyperlink ref="A83" r:id="rId82" display="https://distantreading.github.io/ELTeC/por/POR0001.html" xr:uid="{962AAC78-79A0-6A4F-84BC-E5D9FCB94FBD}"/>
    <hyperlink ref="A84" r:id="rId83" display="https://distantreading.github.io/ELTeC/por/POR0002.html" xr:uid="{F22AE190-A66B-7D48-BEA8-F8E697FC0C75}"/>
    <hyperlink ref="A85" r:id="rId84" display="https://distantreading.github.io/ELTeC/por/POR0003.html" xr:uid="{FD3AB234-4353-CF43-B4C0-EE960A8F68D1}"/>
    <hyperlink ref="A86" r:id="rId85" display="https://distantreading.github.io/ELTeC/por/POR0004.html" xr:uid="{B8FF04DB-8DD2-AD43-BAE0-28A2F95103AF}"/>
    <hyperlink ref="A87" r:id="rId86" display="https://distantreading.github.io/ELTeC/por/POR0005.html" xr:uid="{4E52B4F6-EB0B-DB44-AC76-D885FEE6AD59}"/>
    <hyperlink ref="A88" r:id="rId87" display="https://distantreading.github.io/ELTeC/por/POR0006.html" xr:uid="{84F1C97D-E2E6-524E-BF9A-464A15B800E5}"/>
    <hyperlink ref="A89" r:id="rId88" display="https://distantreading.github.io/ELTeC/por/POR0007.html" xr:uid="{69920C3D-8812-DE41-9C10-89B7B99EC113}"/>
    <hyperlink ref="A90" r:id="rId89" display="https://distantreading.github.io/ELTeC/por/POR0008.html" xr:uid="{EAA25B62-38CA-5940-9168-B8E87528E090}"/>
    <hyperlink ref="A91" r:id="rId90" display="https://distantreading.github.io/ELTeC/por/POR0009.html" xr:uid="{3CA81D0C-C145-D34F-80D4-8BE8749EE5E8}"/>
    <hyperlink ref="A92" r:id="rId91" display="https://distantreading.github.io/ELTeC/por/POR0010.html" xr:uid="{A7671679-CC07-3141-A7C5-B0BFBE1D1A61}"/>
    <hyperlink ref="A93" r:id="rId92" display="https://distantreading.github.io/ELTeC/por/POR0011.html" xr:uid="{86418ACF-7055-0C40-A30E-EC3407C38F17}"/>
    <hyperlink ref="A94" r:id="rId93" display="https://distantreading.github.io/ELTeC/por/POR0012.html" xr:uid="{771ADD39-252F-A644-8AB8-94D3D6987B9C}"/>
    <hyperlink ref="A95" r:id="rId94" display="https://distantreading.github.io/ELTeC/por/POR0013.html" xr:uid="{B35EAE40-7F65-9F4E-8EF0-3003F1325D90}"/>
    <hyperlink ref="A96" r:id="rId95" display="https://distantreading.github.io/ELTeC/por/POR0014.html" xr:uid="{A0DD682C-66B0-CC4E-93CB-37B1760AA601}"/>
    <hyperlink ref="A97" r:id="rId96" display="https://distantreading.github.io/ELTeC/por/POR0015.html" xr:uid="{38D1C407-8CE5-8341-B898-91FC26875A34}"/>
    <hyperlink ref="A98" r:id="rId97" display="https://distantreading.github.io/ELTeC/por/POR0016.html" xr:uid="{30412E00-1C1E-A24D-AF7B-5E8B432655FA}"/>
    <hyperlink ref="A99" r:id="rId98" display="https://distantreading.github.io/ELTeC/por/POR0017.html" xr:uid="{B5072867-5223-4545-A95F-68649D6E01DA}"/>
    <hyperlink ref="A100" r:id="rId99" display="https://distantreading.github.io/ELTeC/por/POR0018.html" xr:uid="{266849B7-5C72-7B44-B0CC-4C9C59584E70}"/>
    <hyperlink ref="A101" r:id="rId100" display="https://distantreading.github.io/ELTeC/por/POR0019.html" xr:uid="{6F6B3314-506D-2341-868D-D00FC24D6079}"/>
    <hyperlink ref="A102" r:id="rId101" display="https://distantreading.github.io/ELTeC/por/POR0020.html" xr:uid="{D0D13305-EE84-9744-8027-79B6A837BB54}"/>
    <hyperlink ref="A103" r:id="rId102" display="https://distantreading.github.io/ELTeC/por/POR0021.html" xr:uid="{F1E3052C-D21D-E64E-9A76-EEC6378DF8BB}"/>
    <hyperlink ref="A104" r:id="rId103" display="https://distantreading.github.io/ELTeC/por/POR0022.html" xr:uid="{04D9A287-8326-5942-9AB5-F064ED8C96B5}"/>
    <hyperlink ref="A105" r:id="rId104" display="https://distantreading.github.io/ELTeC/por/POR0023.html" xr:uid="{E55CC86B-9CF4-374A-A32A-2EACABB48317}"/>
    <hyperlink ref="A106" r:id="rId105" display="https://distantreading.github.io/ELTeC/por/POR0024.html" xr:uid="{1EE03F54-D72A-7242-9163-F0F95698F823}"/>
    <hyperlink ref="A107" r:id="rId106" display="https://distantreading.github.io/ELTeC/por/POR0025.html" xr:uid="{5CEE65A8-2EB4-4441-852C-63BBB5B2C1DA}"/>
    <hyperlink ref="A108" r:id="rId107" display="https://distantreading.github.io/ELTeC/por/POR0026.html" xr:uid="{C9D05C55-A011-7246-943C-B0F875D8ABC8}"/>
    <hyperlink ref="A109" r:id="rId108" display="https://distantreading.github.io/ELTeC/por/POR0027.html" xr:uid="{85739CAB-16E3-AF4D-9782-344DAD022972}"/>
    <hyperlink ref="A110" r:id="rId109" display="https://distantreading.github.io/ELTeC/por/POR0028.html" xr:uid="{21EDE884-57BB-894B-A961-640D548CF24C}"/>
    <hyperlink ref="A111" r:id="rId110" display="https://distantreading.github.io/ELTeC/por/POR0029.html" xr:uid="{E73940F7-5495-BE42-B5B6-7AEE22113CAA}"/>
    <hyperlink ref="A112" r:id="rId111" display="https://distantreading.github.io/ELTeC/por/POR0030.html" xr:uid="{B67D9C57-7EB3-2149-8A1A-455A43A2B334}"/>
    <hyperlink ref="A113" r:id="rId112" display="https://distantreading.github.io/ELTeC/por/POR0031.html" xr:uid="{A9CCE29B-B628-DD46-BB80-1D5379E702F9}"/>
    <hyperlink ref="A114" r:id="rId113" display="https://distantreading.github.io/ELTeC/por/POR0032.html" xr:uid="{22B1763B-09D2-E24B-8FD8-759E53FEF5C9}"/>
    <hyperlink ref="A115" r:id="rId114" display="https://distantreading.github.io/ELTeC/por/POR0033.html" xr:uid="{A2655A87-9348-884F-979C-D0EC5359A60F}"/>
    <hyperlink ref="A116" r:id="rId115" display="https://distantreading.github.io/ELTeC/por/POR0034.html" xr:uid="{DB84AB05-8488-6241-8A28-C5E4A47288CA}"/>
    <hyperlink ref="A117" r:id="rId116" display="https://distantreading.github.io/ELTeC/por/POR0035.html" xr:uid="{9F6D788A-A7FB-9C44-A36D-C76AEA20871C}"/>
    <hyperlink ref="A118" r:id="rId117" display="https://distantreading.github.io/ELTeC/por/POR0036.html" xr:uid="{C836F5F3-012B-284E-891E-19C75A1DE211}"/>
    <hyperlink ref="A119" r:id="rId118" display="https://distantreading.github.io/ELTeC/por/POR0037.html" xr:uid="{BACA25B7-8191-9542-9112-065243749D4E}"/>
    <hyperlink ref="A120" r:id="rId119" display="https://distantreading.github.io/ELTeC/por/POR0038.html" xr:uid="{94E4214E-DA1F-6240-98C6-6D6AF28D1D30}"/>
    <hyperlink ref="A121" r:id="rId120" display="https://distantreading.github.io/ELTeC/por/POR0039.html" xr:uid="{47C7B7DA-B90B-8F48-B8B8-AF7A6F2683D4}"/>
    <hyperlink ref="A122" r:id="rId121" display="https://distantreading.github.io/ELTeC/por/POR0040.html" xr:uid="{2A209A2A-7B75-9F4B-AE10-FDA96A0EE180}"/>
    <hyperlink ref="A123" r:id="rId122" display="https://distantreading.github.io/ELTeC/por/POR0041.html" xr:uid="{E2BDBD4E-175A-EA40-B041-68B89D1023BE}"/>
    <hyperlink ref="A124" r:id="rId123" display="https://distantreading.github.io/ELTeC/por/POR0042.html" xr:uid="{703B3261-96D2-784B-9870-5463D2C9482F}"/>
    <hyperlink ref="A125" r:id="rId124" display="https://distantreading.github.io/ELTeC/por/POR0043.html" xr:uid="{4FA84171-C456-B947-8E3A-D136FC468547}"/>
    <hyperlink ref="A126" r:id="rId125" display="https://distantreading.github.io/ELTeC/por/POR0044.html" xr:uid="{CC4F1AAC-7546-7542-B135-05E177BDDB33}"/>
    <hyperlink ref="A127" r:id="rId126" display="https://distantreading.github.io/ELTeC/por/POR0045.html" xr:uid="{84F57CE1-1DA6-C445-984A-B24ADF0A0BC5}"/>
    <hyperlink ref="A128" r:id="rId127" display="https://distantreading.github.io/ELTeC/por/POR0046.html" xr:uid="{BF121D6B-6BB8-364B-A13F-2156C3F5603F}"/>
    <hyperlink ref="A129" r:id="rId128" display="https://distantreading.github.io/ELTeC/por/POR0047.html" xr:uid="{F592BED3-84D7-8247-92AC-789CF49DEC2B}"/>
    <hyperlink ref="A130" r:id="rId129" display="https://distantreading.github.io/ELTeC/por/POR0048.html" xr:uid="{B0A4B529-5A0B-A34B-B85A-5A2405548FF5}"/>
    <hyperlink ref="A131" r:id="rId130" display="https://distantreading.github.io/ELTeC/por/POR0049.html" xr:uid="{3DACEDAF-8631-1542-B6DE-3BA5DDF360CE}"/>
    <hyperlink ref="A132" r:id="rId131" display="https://distantreading.github.io/ELTeC/por/POR0050.html" xr:uid="{590C1DBA-F087-9C42-9E65-0C5649242BD8}"/>
    <hyperlink ref="A133" r:id="rId132" display="https://distantreading.github.io/ELTeC/por/POR0051.html" xr:uid="{96B71150-66D0-7D4B-B4F1-58BB3EB760BB}"/>
    <hyperlink ref="A134" r:id="rId133" display="https://distantreading.github.io/ELTeC/por/POR0052.html" xr:uid="{DDB1B4C8-46F3-ED48-9347-40EBE4241991}"/>
    <hyperlink ref="A135" r:id="rId134" display="https://distantreading.github.io/ELTeC/por/POR0053.html" xr:uid="{68FBB568-D71F-4E48-8629-897FDA5509F5}"/>
    <hyperlink ref="A136" r:id="rId135" display="https://distantreading.github.io/ELTeC/por/POR0054.html" xr:uid="{5DD62CEC-C005-C049-9740-2D028D2AEF08}"/>
    <hyperlink ref="A137" r:id="rId136" display="https://distantreading.github.io/ELTeC/por/POR0055.html" xr:uid="{EDEB6D28-1A0D-7442-B04A-5524EC520425}"/>
    <hyperlink ref="A138" r:id="rId137" display="https://distantreading.github.io/ELTeC/por/POR0056.html" xr:uid="{6963145C-F913-6B49-B39E-42883AA01AC6}"/>
    <hyperlink ref="A139" r:id="rId138" display="https://distantreading.github.io/ELTeC/por/POR0057.html" xr:uid="{0ED0EF08-4722-0244-8A95-CEFB91D4D300}"/>
    <hyperlink ref="A140" r:id="rId139" display="https://distantreading.github.io/ELTeC/por/POR0058.html" xr:uid="{5C7C831E-B41E-BB41-8885-CEAB5474A015}"/>
    <hyperlink ref="A141" r:id="rId140" display="https://distantreading.github.io/ELTeC/por/POR0059.html" xr:uid="{284CC9DF-94E8-EC4A-82FE-A1F9AE06D20D}"/>
    <hyperlink ref="A142" r:id="rId141" display="https://distantreading.github.io/ELTeC/por/POR0060.html" xr:uid="{246B32CE-98E6-7F41-BE27-60F855F2322A}"/>
    <hyperlink ref="A143" r:id="rId142" display="https://distantreading.github.io/ELTeC/por/POR0061.html" xr:uid="{8FD7AD5E-EAB0-9E4B-91C2-4327622052FC}"/>
    <hyperlink ref="A144" r:id="rId143" display="https://distantreading.github.io/ELTeC/por/POR0062.html" xr:uid="{14BAAF62-C208-174F-8C4A-D066F4ED3026}"/>
    <hyperlink ref="A145" r:id="rId144" display="https://distantreading.github.io/ELTeC/por/POR0063.html" xr:uid="{EDED1909-8336-E84E-823B-7225BC6D5564}"/>
    <hyperlink ref="A146" r:id="rId145" display="https://distantreading.github.io/ELTeC/por/POR0064.html" xr:uid="{8AD40C24-0AA4-CF40-A5FD-B80CD45AA724}"/>
    <hyperlink ref="A147" r:id="rId146" display="https://distantreading.github.io/ELTeC/por/POR0065.html" xr:uid="{B8400C96-01DC-0446-AC55-486833392981}"/>
    <hyperlink ref="A148" r:id="rId147" display="https://distantreading.github.io/ELTeC/por/POR0066.html" xr:uid="{4E64F5F3-E97E-AE48-940A-BF205A7F2D7D}"/>
    <hyperlink ref="A149" r:id="rId148" display="https://distantreading.github.io/ELTeC/por/POR0068.html" xr:uid="{0B11A549-80FE-244B-9E54-97408E33ED24}"/>
    <hyperlink ref="A150" r:id="rId149" display="https://distantreading.github.io/ELTeC/por/POR0069.html" xr:uid="{627039C7-875A-E943-8C0A-AB2440E881AA}"/>
    <hyperlink ref="A151" r:id="rId150" display="https://distantreading.github.io/ELTeC/por/POR0070.html" xr:uid="{56C21B06-C224-9F4D-B9FC-58561A8CA6CF}"/>
    <hyperlink ref="A152" r:id="rId151" display="https://distantreading.github.io/ELTeC/ita/ITBI0087.html" xr:uid="{96EA571F-9172-DB46-871A-A1E6CB6F41F1}"/>
    <hyperlink ref="A153" r:id="rId152" display="https://distantreading.github.io/ELTeC/ita/ITBI0123.html" xr:uid="{5FA4EA67-79B9-8D4A-88A5-86FD9EB3047E}"/>
    <hyperlink ref="A154" r:id="rId153" display="https://distantreading.github.io/ELTeC/ita/ITBI0139.html" xr:uid="{C5C5E954-73CA-E643-AAE2-6E5BC72E499E}"/>
    <hyperlink ref="A155" r:id="rId154" display="https://distantreading.github.io/ELTeC/ita/ITBI0184.html" xr:uid="{FBECBD23-7558-FE4E-B25D-18C835E93A0B}"/>
    <hyperlink ref="A156" r:id="rId155" display="https://distantreading.github.io/ELTeC/ita/ITBI0511.html" xr:uid="{55D18BBE-6835-004B-BA9A-DD53987DCF0D}"/>
    <hyperlink ref="A157" r:id="rId156" display="https://distantreading.github.io/ELTeC/ita/ITBI0666.html" xr:uid="{B44333F5-2DA3-8248-8FBD-6AB6124E3F5F}"/>
    <hyperlink ref="A158" r:id="rId157" display="https://distantreading.github.io/ELTeC/ita/ITBI0726.html" xr:uid="{6ABAF552-08F0-ED49-A6B9-DB6CDEDCE7AC}"/>
    <hyperlink ref="A159" r:id="rId158" display="https://distantreading.github.io/ELTeC/ita/ITBI0910.html" xr:uid="{86841217-DCC1-7C43-99BB-A61D568A4773}"/>
    <hyperlink ref="A160" r:id="rId159" display="https://distantreading.github.io/ELTeC/ita/ITBI1225.html" xr:uid="{04D34301-C339-7E48-AEAF-AE89326F89D3}"/>
    <hyperlink ref="A161" r:id="rId160" display="https://distantreading.github.io/ELTeC/ita/ITBI1373.html" xr:uid="{13E015EE-0026-7245-A9B1-637DD56766C2}"/>
    <hyperlink ref="A162" r:id="rId161" display="https://distantreading.github.io/ELTeC/ita/ITBI1508.html" xr:uid="{B28422EF-0B3C-BF47-BE51-A19B877FADC0}"/>
    <hyperlink ref="A163" r:id="rId162" display="https://distantreading.github.io/ELTeC/ita/ITBI1569.html" xr:uid="{C27BF07D-98C4-174A-B982-8D6CBD1D54AC}"/>
    <hyperlink ref="A164" r:id="rId163" display="https://distantreading.github.io/ELTeC/ita/ITBI1623.html" xr:uid="{9765EF4C-2579-CA4A-8DA3-5150A6066998}"/>
    <hyperlink ref="A165" r:id="rId164" display="https://distantreading.github.io/ELTeC/ita/ITBI1625.html" xr:uid="{5C0E4F29-95C8-0640-A5D0-FE16A720B045}"/>
    <hyperlink ref="A166" r:id="rId165" display="https://distantreading.github.io/ELTeC/ita/ITLI0166.html" xr:uid="{3064816A-88BE-7849-96A2-83233F89A95A}"/>
    <hyperlink ref="A167" r:id="rId166" display="https://distantreading.github.io/ELTeC/ita/ITLI0202.html" xr:uid="{0BE264FA-2CDD-7E47-B8F8-944F7D80777D}"/>
    <hyperlink ref="A168" r:id="rId167" display="https://distantreading.github.io/ELTeC/ita/ITLI0211.html" xr:uid="{B646F746-1AC7-564A-BE09-E8AA503B8D35}"/>
    <hyperlink ref="A169" r:id="rId168" display="https://distantreading.github.io/ELTeC/ita/ITLI0368.html" xr:uid="{738FF268-2A2C-7544-9078-A9D3A7544F81}"/>
    <hyperlink ref="A170" r:id="rId169" display="https://distantreading.github.io/ELTeC/ita/ITLI0477.html" xr:uid="{49516768-3E79-A540-82F6-D9C9D9328E17}"/>
    <hyperlink ref="A171" r:id="rId170" display="https://distantreading.github.io/ELTeC/ita/ITLI0566.html" xr:uid="{4D9E99A9-AFCC-9E48-B021-6D194EB51902}"/>
    <hyperlink ref="A172" r:id="rId171" display="https://distantreading.github.io/ELTeC/ita/ITLI0614.html" xr:uid="{DA8B26F9-F6C9-AB4B-B6D9-8B525F7343E8}"/>
    <hyperlink ref="A173" r:id="rId172" display="https://distantreading.github.io/ELTeC/ita/ITLI0644.html" xr:uid="{5E8EA141-727F-794F-A45F-82A8DB57D469}"/>
    <hyperlink ref="A174" r:id="rId173" display="https://distantreading.github.io/ELTeC/ita/ITLI0735.html" xr:uid="{3E4559A0-89A5-B34B-8985-34DF8DD5F8E9}"/>
    <hyperlink ref="A175" r:id="rId174" display="https://distantreading.github.io/ELTeC/ita/ITLI0770.html" xr:uid="{BE1AE18B-7F7B-614C-9AB1-164686E995DC}"/>
    <hyperlink ref="A176" r:id="rId175" display="https://distantreading.github.io/ELTeC/ita/ITLI1026.html" xr:uid="{309CD291-79A3-9A48-B57C-F504A03C1B7B}"/>
    <hyperlink ref="A177" r:id="rId176" display="https://distantreading.github.io/ELTeC/ita/ITLI1050.html" xr:uid="{5AA598E5-09B3-CE4E-9F40-CEA925311CE7}"/>
    <hyperlink ref="A178" r:id="rId177" display="https://distantreading.github.io/ELTeC/ita/ITLI1099.html" xr:uid="{3C763E04-DEB1-6743-8F4C-93F9066E7E97}"/>
    <hyperlink ref="A179" r:id="rId178" display="https://distantreading.github.io/ELTeC/ita/ITLI1152.html" xr:uid="{BC41EC23-66EF-B941-A831-E4B7128899D8}"/>
    <hyperlink ref="A180" r:id="rId179" display="https://distantreading.github.io/ELTeC/ita/ITLI1236.html" xr:uid="{01FD2B36-D301-4B4C-9B96-57990D215464}"/>
    <hyperlink ref="A181" r:id="rId180" display="https://distantreading.github.io/ELTeC/ita/ITLI1442.html" xr:uid="{82B211E3-6084-D849-B218-8686D0A21E52}"/>
    <hyperlink ref="A182" r:id="rId181" display="https://distantreading.github.io/ELTeC/ita/ITLI1445.html" xr:uid="{DFB69B65-043C-B44E-A760-BB5B0481352C}"/>
    <hyperlink ref="A183" r:id="rId182" display="https://distantreading.github.io/ELTeC/ita/ITLI1489.html" xr:uid="{9CF41CFC-F227-3449-9648-DF50CDE41BA9}"/>
    <hyperlink ref="A184" r:id="rId183" display="https://distantreading.github.io/ELTeC/ita/ITLI1693.html" xr:uid="{0632CCCA-57B2-124A-BD47-7A8E1EEC3CF1}"/>
    <hyperlink ref="A185" r:id="rId184" display="https://distantreading.github.io/ELTeC/ita/ITLI1749.html" xr:uid="{8B5CAF33-EA3B-0C47-880B-10152C960283}"/>
    <hyperlink ref="A186" r:id="rId185" display="https://distantreading.github.io/ELTeC/spa/SPA1001.html" xr:uid="{2169043E-A34F-B040-A502-3249B9BE1763}"/>
    <hyperlink ref="A187" r:id="rId186" display="https://distantreading.github.io/ELTeC/spa/SPA1007.html" xr:uid="{915BD946-6280-3244-8DAB-A2A4BAAEBF1B}"/>
    <hyperlink ref="A188" r:id="rId187" display="https://distantreading.github.io/ELTeC/spa/SPA1016.html" xr:uid="{1263D605-2A9D-B744-A8AC-1668B060DE6B}"/>
    <hyperlink ref="A189" r:id="rId188" display="https://distantreading.github.io/ELTeC/spa/SPA1021.html" xr:uid="{B300815F-4453-574A-B4AD-8567BD2AE509}"/>
    <hyperlink ref="A190" r:id="rId189" display="https://distantreading.github.io/ELTeC/spa/SPA1023.html" xr:uid="{2138D13F-5900-8E45-A440-90045232DAB7}"/>
    <hyperlink ref="A191" r:id="rId190" display="https://distantreading.github.io/ELTeC/spa/SPA2001.html" xr:uid="{248A26D8-C39A-3B46-A79A-3948A13635E3}"/>
    <hyperlink ref="A192" r:id="rId191" display="https://distantreading.github.io/ELTeC/spa/SPA2001.html" xr:uid="{64550454-BA99-814D-AC00-58212211210E}"/>
    <hyperlink ref="A193" r:id="rId192" display="https://distantreading.github.io/ELTeC/spa/SPA2008.html" xr:uid="{F73E7AA0-83E8-CE4B-B75F-88C2D4B9D55E}"/>
    <hyperlink ref="A194" r:id="rId193" display="https://distantreading.github.io/ELTeC/spa/SPA2009.html" xr:uid="{046DCF73-64C9-F649-83D0-FF92C66C7796}"/>
    <hyperlink ref="A195" r:id="rId194" display="https://distantreading.github.io/ELTeC/spa/SPA2016.html" xr:uid="{A278DD40-890E-A349-8118-F1C5FB59C750}"/>
    <hyperlink ref="A196" r:id="rId195" display="https://distantreading.github.io/ELTeC/spa/SPA2017.html" xr:uid="{CDB468BE-FA20-C049-9396-604F70B207C0}"/>
    <hyperlink ref="A197" r:id="rId196" display="https://distantreading.github.io/ELTeC/spa/SPA2021.html" xr:uid="{A972727C-00E0-3D48-95CD-288E5AF878F2}"/>
    <hyperlink ref="A198" r:id="rId197" display="https://distantreading.github.io/ELTeC/spa/SPA2035.html" xr:uid="{01C05C1F-3AA1-244F-9F28-718C88A5447F}"/>
    <hyperlink ref="A199" r:id="rId198" display="https://distantreading.github.io/ELTeC/spa/SPA2039.html" xr:uid="{19674366-661D-B641-A290-10EA6635D5D6}"/>
    <hyperlink ref="A200" r:id="rId199" display="https://distantreading.github.io/ELTeC/spa/SPA3001.html" xr:uid="{102D8401-27CC-0443-9AEE-B18DDF3DB695}"/>
    <hyperlink ref="A201" r:id="rId200" display="https://distantreading.github.io/ELTeC/rom/ROM001.html" xr:uid="{3683B5EE-AC88-3949-A70D-68F92C37F9A3}"/>
    <hyperlink ref="A202" r:id="rId201" display="https://distantreading.github.io/ELTeC/rom/ROM002.html" xr:uid="{A88C8EF9-76B7-6349-8009-89D7CA2FBA56}"/>
    <hyperlink ref="A203" r:id="rId202" display="https://distantreading.github.io/ELTeC/rom/ROM003.html" xr:uid="{7625BEB2-1842-D743-B4D9-F6EAB2521683}"/>
    <hyperlink ref="A204" r:id="rId203" display="https://distantreading.github.io/ELTeC/rom/ROM004.html" xr:uid="{3BBCFD3E-F037-B643-8FF1-423473A3AE56}"/>
    <hyperlink ref="A205" r:id="rId204" display="https://distantreading.github.io/ELTeC/rom/ROM005.html" xr:uid="{F6D2FAAC-A80C-124E-B8E5-149E76DCB9F0}"/>
    <hyperlink ref="A206" r:id="rId205" display="https://distantreading.github.io/ELTeC/rom/ROM006.html" xr:uid="{230F7AE5-D127-EA46-A7AF-D7B5B4F0FAAB}"/>
    <hyperlink ref="A207" r:id="rId206" display="https://distantreading.github.io/ELTeC/rom/ROM007.html" xr:uid="{D1EAEA3F-FCE4-6E42-8243-5269D40CC25C}"/>
    <hyperlink ref="A208" r:id="rId207" display="https://distantreading.github.io/ELTeC/rom/ROM008.html" xr:uid="{7D55CDED-DFD2-9149-8123-FB8E04389377}"/>
    <hyperlink ref="A209" r:id="rId208" display="https://distantreading.github.io/ELTeC/rom/ROM009.html" xr:uid="{540100E2-FB6B-A04B-8E53-A74D5413C370}"/>
    <hyperlink ref="A210" r:id="rId209" display="https://distantreading.github.io/ELTeC/rom/ROM010.html" xr:uid="{89FA0BF8-0ED6-924E-8198-5D7B354939E3}"/>
    <hyperlink ref="A211" r:id="rId210" display="https://distantreading.github.io/ELTeC/rom/ROM011.html" xr:uid="{98016B60-BDA4-A04D-925F-FC64C4E4F3F2}"/>
    <hyperlink ref="A212" r:id="rId211" display="https://distantreading.github.io/ELTeC/rom/ROM012.html" xr:uid="{2DE3648A-92E6-184B-AAB1-948EF37FAAD7}"/>
    <hyperlink ref="A213" r:id="rId212" display="https://distantreading.github.io/ELTeC/rom/ROM013.html" xr:uid="{3F335557-B8DD-5342-AF86-70799C1CFAA2}"/>
    <hyperlink ref="A214" r:id="rId213" display="https://distantreading.github.io/ELTeC/rom/ROM014.html" xr:uid="{A7E45CD6-EA2C-824F-9A9F-6587C46E5B59}"/>
    <hyperlink ref="A215" r:id="rId214" display="https://distantreading.github.io/ELTeC/rom/ROM015.html" xr:uid="{2AAC6754-C4B7-964D-8101-F58E2D9CF203}"/>
    <hyperlink ref="A216" r:id="rId215" display="https://distantreading.github.io/ELTeC/rom/ROM016.html" xr:uid="{CE08538E-7201-7E4B-B689-C44E473A6D30}"/>
    <hyperlink ref="A217" r:id="rId216" display="https://distantreading.github.io/ELTeC/rom/ROM017.html" xr:uid="{2EB57F4A-5AAD-2341-B795-A0C59FB46629}"/>
    <hyperlink ref="A218" r:id="rId217" display="https://distantreading.github.io/ELTeC/rom/ROM018.html" xr:uid="{C2957EEF-F56F-714B-A8A5-651FDA8E1815}"/>
    <hyperlink ref="A219" r:id="rId218" display="https://distantreading.github.io/ELTeC/rom/ROM019.html" xr:uid="{E7E478F2-8FDE-574E-9051-6A0234221DC4}"/>
    <hyperlink ref="A220" r:id="rId219" display="https://distantreading.github.io/ELTeC/rom/ROM020.html" xr:uid="{F33F6605-3F8D-E545-83F5-5500E4D8593C}"/>
    <hyperlink ref="A221" r:id="rId220" display="https://distantreading.github.io/ELTeC/rom/ROM021.html" xr:uid="{42946913-2B6D-0D47-AA20-B217B176675D}"/>
    <hyperlink ref="A222" r:id="rId221" display="https://distantreading.github.io/ELTeC/rom/ROM022.html" xr:uid="{748A054B-AA06-1849-9034-92194927AB51}"/>
    <hyperlink ref="A223" r:id="rId222" display="https://distantreading.github.io/ELTeC/rom/ROM023.html" xr:uid="{9C227793-CE19-B141-805E-973F234BBBE4}"/>
    <hyperlink ref="A224" r:id="rId223" display="https://distantreading.github.io/ELTeC/rom/ROM024.html" xr:uid="{5C9D8C7F-EEC4-7F40-936B-0CEBFCED8429}"/>
    <hyperlink ref="A225" r:id="rId224" display="https://distantreading.github.io/ELTeC/rom/ROM025.html" xr:uid="{241BD9EC-0ECA-5A48-8F86-CAA4E9901FAA}"/>
    <hyperlink ref="A226" r:id="rId225" display="https://distantreading.github.io/ELTeC/rom/ROM026.html" xr:uid="{C8CA5C4C-BEF1-EF45-A12D-FBCB9F619E78}"/>
    <hyperlink ref="A227" r:id="rId226" display="https://distantreading.github.io/ELTeC/rom/ROM027.html" xr:uid="{39485FF7-6600-D348-992A-20693CC18C15}"/>
    <hyperlink ref="A228" r:id="rId227" display="https://distantreading.github.io/ELTeC/rom/ROM028.html" xr:uid="{6686A46D-A9C6-5741-8665-5A6D33CE7FE0}"/>
    <hyperlink ref="A229" r:id="rId228" display="https://distantreading.github.io/ELTeC/rom/ROM031.html" xr:uid="{7C32900B-E274-A04E-BA2A-0391BA83957C}"/>
    <hyperlink ref="A230" r:id="rId229" display="https://distantreading.github.io/ELTeC/rom/ROM034.html" xr:uid="{46F3EB9A-57D1-1F45-AD39-43D5D07EBC36}"/>
    <hyperlink ref="A231" r:id="rId230" display="https://distantreading.github.io/ELTeC/rom/ROM037.html" xr:uid="{A3A0B32B-1C8F-2D41-8FE4-B44F3DD887CD}"/>
    <hyperlink ref="A232" r:id="rId231" display="https://distantreading.github.io/ELTeC/eng/ENG18400.html" xr:uid="{2C6DCCFD-41FC-4944-9FDA-1A00DD7FDDE1}"/>
    <hyperlink ref="A233" r:id="rId232" display="https://distantreading.github.io/ELTeC/eng/ENG18410.html" xr:uid="{FB1F1CA7-E3C7-7D43-B8EE-CAAA28797CBB}"/>
    <hyperlink ref="A234" r:id="rId233" display="https://distantreading.github.io/ELTeC/eng/ENG18411.html" xr:uid="{73C59BF2-37E2-E54F-A84F-EFB9EE92A952}"/>
    <hyperlink ref="A235" r:id="rId234" display="https://distantreading.github.io/ELTeC/eng/ENG18440.html" xr:uid="{F6A9FAA8-1BFE-3C49-8429-C728E17A845E}"/>
    <hyperlink ref="A236" r:id="rId235" display="https://distantreading.github.io/ELTeC/eng/ENG18450.html" xr:uid="{A50D7253-59BA-FF4B-9DA5-774CE11F28B8}"/>
    <hyperlink ref="A237" r:id="rId236" display="https://distantreading.github.io/ELTeC/eng/ENG18460.html" xr:uid="{ABD0E6F9-0D79-8C43-BE67-5B7ABAC29290}"/>
    <hyperlink ref="A238" r:id="rId237" display="https://distantreading.github.io/ELTeC/eng/ENG18470.html" xr:uid="{95959359-F90E-5B4C-B73D-3C972F3B5FBD}"/>
    <hyperlink ref="A239" r:id="rId238" display="https://distantreading.github.io/ELTeC/eng/ENG18471.html" xr:uid="{59087D2B-E4B9-454C-82D6-BCF9963727C7}"/>
    <hyperlink ref="A240" r:id="rId239" display="https://distantreading.github.io/ELTeC/eng/ENG18480.html" xr:uid="{B715D52A-6673-0640-BF00-3E779EE507CF}"/>
    <hyperlink ref="A241" r:id="rId240" display="https://distantreading.github.io/ELTeC/eng/ENG18481.html" xr:uid="{C9155730-5CF7-D741-8074-1890F9745845}"/>
    <hyperlink ref="A242" r:id="rId241" display="https://distantreading.github.io/ELTeC/eng/ENG18482.html" xr:uid="{DB1C5C81-A0F5-BA4F-B0C9-0182F5B7D856}"/>
    <hyperlink ref="A243" r:id="rId242" display="https://distantreading.github.io/ELTeC/eng/ENG18490.html" xr:uid="{58E81CE9-90F8-7F49-89AB-34ABD6055E42}"/>
    <hyperlink ref="A244" r:id="rId243" display="https://distantreading.github.io/ELTeC/eng/ENG18500.html" xr:uid="{FF37E8EE-7998-AD46-BFCE-6ABA63BA984B}"/>
    <hyperlink ref="A245" r:id="rId244" display="https://distantreading.github.io/ELTeC/eng/ENG18510.html" xr:uid="{302FCD24-5AE0-DB48-AA81-24BF6DC00C36}"/>
    <hyperlink ref="A246" r:id="rId245" display="https://distantreading.github.io/ELTeC/eng/ENG18511.html" xr:uid="{1169B1C9-A90A-F443-8650-0B7CE015CC40}"/>
    <hyperlink ref="A247" r:id="rId246" display="https://distantreading.github.io/ELTeC/eng/ENG18530.html" xr:uid="{42EE2AB7-6E22-1141-8EF5-D187098883AB}"/>
    <hyperlink ref="A248" r:id="rId247" display="https://distantreading.github.io/ELTeC/eng/ENG18531.html" xr:uid="{268BD989-3CEC-4340-9BBB-141BDEE21AA2}"/>
    <hyperlink ref="A249" r:id="rId248" display="https://distantreading.github.io/ELTeC/eng/ENG18540.html" xr:uid="{025F91DB-3A45-E741-9E6F-F6EA7C0F5AE6}"/>
    <hyperlink ref="A250" r:id="rId249" display="https://distantreading.github.io/ELTeC/eng/ENG18551.html" xr:uid="{FEB6BC86-BCC5-0245-9BAB-1EAB0A6C0BCF}"/>
    <hyperlink ref="A251" r:id="rId250" display="https://distantreading.github.io/ELTeC/eng/ENG18560.html" xr:uid="{345BA546-62D2-B446-B2A8-4ECF8DA80313}"/>
    <hyperlink ref="A252" r:id="rId251" display="https://distantreading.github.io/ELTeC/eng/ENG18600.html" xr:uid="{4118A192-F2FB-8F43-92AB-12863ED36E25}"/>
    <hyperlink ref="A253" r:id="rId252" display="https://distantreading.github.io/ELTeC/eng/ENG18610.html" xr:uid="{B2F60CDB-8022-FD4C-92C3-C8471686048F}"/>
    <hyperlink ref="A254" r:id="rId253" display="https://distantreading.github.io/ELTeC/eng/ENG18611.html" xr:uid="{197D4998-8DCE-CB4C-A46F-DF9FF411F8BA}"/>
    <hyperlink ref="A255" r:id="rId254" display="https://distantreading.github.io/ELTeC/eng/ENG18620.html" xr:uid="{003AB841-76B9-ED46-8472-32CD539BC4F4}"/>
    <hyperlink ref="A256" r:id="rId255" display="https://distantreading.github.io/ELTeC/eng/ENG18621.html" xr:uid="{33855D76-C347-D649-BD26-2959AABAEB29}"/>
    <hyperlink ref="A257" r:id="rId256" display="https://distantreading.github.io/ELTeC/eng/ENG18630.html" xr:uid="{283C0823-2847-F442-A9E9-298012243E29}"/>
    <hyperlink ref="A258" r:id="rId257" display="https://distantreading.github.io/ELTeC/eng/ENG18640.html" xr:uid="{F3E51BD3-28F9-9B45-BBAD-D3E2E72F81E6}"/>
    <hyperlink ref="A259" r:id="rId258" display="https://distantreading.github.io/ELTeC/eng/ENG18650.html" xr:uid="{E055C371-5FE3-1140-ACFA-8D99551F5DD3}"/>
    <hyperlink ref="A260" r:id="rId259" display="https://distantreading.github.io/ELTeC/eng/ENG18651.html" xr:uid="{A01A2B19-E666-1D48-823B-700F88C5A0E7}"/>
    <hyperlink ref="A261" r:id="rId260" display="https://distantreading.github.io/ELTeC/eng/ENG18652.html" xr:uid="{87D08613-C1C3-0149-8F87-9D9E46515979}"/>
    <hyperlink ref="A262" r:id="rId261" display="https://distantreading.github.io/ELTeC/eng/ENG18660.html" xr:uid="{B8BD55FC-CD76-5A4E-BF31-ED591F4825F3}"/>
    <hyperlink ref="A263" r:id="rId262" display="https://distantreading.github.io/ELTeC/eng/ENG18670.html" xr:uid="{0F90C596-DE88-1F41-BCE1-E7F15B2A8648}"/>
    <hyperlink ref="A264" r:id="rId263" display="https://distantreading.github.io/ELTeC/eng/ENG18700.html" xr:uid="{4F567268-6FB8-A04C-8BD0-43B01C2463DB}"/>
    <hyperlink ref="A265" r:id="rId264" display="https://distantreading.github.io/ELTeC/eng/ENG18701.html" xr:uid="{D38FB792-C6DD-694B-93AA-48DE5E5D9899}"/>
    <hyperlink ref="A266" r:id="rId265" display="https://distantreading.github.io/ELTeC/eng/ENG18720.html" xr:uid="{080514B9-69C8-D144-BAAF-01572550118F}"/>
    <hyperlink ref="A267" r:id="rId266" display="https://distantreading.github.io/ELTeC/eng/ENG18721.html" xr:uid="{A0368420-0CB2-2848-8080-B7B4294E4667}"/>
    <hyperlink ref="A268" r:id="rId267" display="https://distantreading.github.io/ELTeC/eng/ENG18740.html" xr:uid="{9C10D731-3AA3-A647-B7A9-D1C17C810C16}"/>
    <hyperlink ref="A269" r:id="rId268" display="https://distantreading.github.io/ELTeC/eng/ENG18741.html" xr:uid="{39F66457-D800-3B4E-AD3E-94E159E47287}"/>
    <hyperlink ref="A270" r:id="rId269" display="https://distantreading.github.io/ELTeC/eng/ENG18750.html" xr:uid="{CB4B2A09-FF3C-0344-B5D9-5398B9AA292C}"/>
    <hyperlink ref="A271" r:id="rId270" display="https://distantreading.github.io/ELTeC/eng/ENG18760.html" xr:uid="{AE336A99-3724-5942-B03C-EBC61EF38EDE}"/>
    <hyperlink ref="A272" r:id="rId271" display="https://distantreading.github.io/ELTeC/eng/ENG18770.html" xr:uid="{7F32065E-B002-AF4C-891A-EC36885ACAFD}"/>
    <hyperlink ref="A273" r:id="rId272" display="https://distantreading.github.io/ELTeC/eng/ENG18800.html" xr:uid="{B3078D75-F062-B145-A05E-4CF930EEE015}"/>
    <hyperlink ref="A274" r:id="rId273" display="https://distantreading.github.io/ELTeC/eng/ENG18820.html" xr:uid="{5E759E15-A34C-C643-83D4-2A2D16469CD6}"/>
    <hyperlink ref="A275" r:id="rId274" display="https://distantreading.github.io/ELTeC/eng/ENG18830.html" xr:uid="{4446FF87-C0A4-8148-A001-E5213A5DAB51}"/>
    <hyperlink ref="A276" r:id="rId275" display="https://distantreading.github.io/ELTeC/eng/ENG18831.html" xr:uid="{8C27EBD7-716F-3143-B81B-69EC07E7B59A}"/>
    <hyperlink ref="A277" r:id="rId276" display="https://distantreading.github.io/ELTeC/eng/ENG18840.html" xr:uid="{FC8C9747-1965-734C-A1C9-9CAB27B0610E}"/>
    <hyperlink ref="A278" r:id="rId277" display="https://distantreading.github.io/ELTeC/eng/ENG18860.html" xr:uid="{7D050A79-0E17-694F-8CAB-F250D5E4D548}"/>
    <hyperlink ref="A279" r:id="rId278" display="https://distantreading.github.io/ELTeC/eng/ENG18870.html" xr:uid="{61949617-45AA-8446-9115-9B3B804AE65A}"/>
    <hyperlink ref="A280" r:id="rId279" display="https://distantreading.github.io/ELTeC/eng/ENG18871.html" xr:uid="{FF5163D6-E27E-CA4C-8808-E8692298287F}"/>
    <hyperlink ref="A281" r:id="rId280" display="https://distantreading.github.io/ELTeC/eng/ENG18872.html" xr:uid="{09A7E908-8A26-3E43-8E04-B2AABF54AE63}"/>
    <hyperlink ref="A282" r:id="rId281" display="https://distantreading.github.io/ELTeC/eng/ENG18890.html" xr:uid="{0E308B8D-0907-9A49-9FA8-5CD211FC4906}"/>
    <hyperlink ref="A283" r:id="rId282" display="https://distantreading.github.io/ELTeC/eng/ENG18900.html" xr:uid="{EF89C268-47DB-EF43-8413-DDD2FD1CED59}"/>
    <hyperlink ref="A284" r:id="rId283" display="https://distantreading.github.io/ELTeC/eng/ENG18901.html" xr:uid="{7B607E42-E6C1-8E4E-B060-22A3F31FC774}"/>
    <hyperlink ref="A285" r:id="rId284" display="https://distantreading.github.io/ELTeC/eng/ENG18910.html" xr:uid="{64DFB7F2-6091-B144-975C-3415BB0792A5}"/>
    <hyperlink ref="A286" r:id="rId285" display="https://distantreading.github.io/ELTeC/eng/ENG18911.html" xr:uid="{6B50ACEC-355B-484C-9988-FD899B611473}"/>
    <hyperlink ref="A287" r:id="rId286" display="https://distantreading.github.io/ELTeC/eng/ENG18920.html" xr:uid="{7CB852C6-8336-154F-9158-A9D981940BF7}"/>
    <hyperlink ref="A288" r:id="rId287" display="https://distantreading.github.io/ELTeC/eng/ENG18930.html" xr:uid="{27F020E7-A0D1-524B-8E9A-17B5AFD06677}"/>
    <hyperlink ref="A289" r:id="rId288" display="https://distantreading.github.io/ELTeC/eng/ENG18940.html" xr:uid="{F44FB5F9-60D9-2842-9748-EF1AA8AC1493}"/>
    <hyperlink ref="A290" r:id="rId289" display="https://distantreading.github.io/ELTeC/eng/ENG18941.html" xr:uid="{435A8FB2-0D35-3D47-9BC1-2BC23E491DF1}"/>
    <hyperlink ref="A291" r:id="rId290" display="https://distantreading.github.io/ELTeC/eng/ENG18950.html" xr:uid="{2E915004-11DD-5240-B937-E7BC68FDA879}"/>
    <hyperlink ref="A292" r:id="rId291" display="https://distantreading.github.io/ELTeC/eng/ENG18951.html" xr:uid="{6FFE9767-8664-BB45-BDE5-D92D402E756D}"/>
    <hyperlink ref="A293" r:id="rId292" display="https://distantreading.github.io/ELTeC/eng/ENG18952.html" xr:uid="{8216E345-2FB8-0444-9301-92DA390BA075}"/>
    <hyperlink ref="A294" r:id="rId293" display="https://distantreading.github.io/ELTeC/eng/ENG18960.html" xr:uid="{478BA9C4-48A6-6941-B60F-6DBD43A647AA}"/>
    <hyperlink ref="A295" r:id="rId294" display="https://distantreading.github.io/ELTeC/eng/ENG18961.html" xr:uid="{FF24F47B-8F5A-7C45-8050-BA1CA4448501}"/>
    <hyperlink ref="A296" r:id="rId295" display="https://distantreading.github.io/ELTeC/eng/ENG18970.html" xr:uid="{D0014AF5-42B5-4A4D-A9E0-90E4A024FDB9}"/>
    <hyperlink ref="A297" r:id="rId296" display="https://distantreading.github.io/ELTeC/eng/ENG18971.html" xr:uid="{643CCCE2-8AFF-5546-B81D-36A4658F952C}"/>
    <hyperlink ref="A298" r:id="rId297" display="https://distantreading.github.io/ELTeC/eng/ENG18980.html" xr:uid="{10179160-726D-C447-A9C5-DCA1FA427C80}"/>
    <hyperlink ref="A299" r:id="rId298" display="https://distantreading.github.io/ELTeC/eng/ENG19000.html" xr:uid="{4CBCBD35-2E7F-BB4C-92F1-2B543996E537}"/>
    <hyperlink ref="A300" r:id="rId299" display="https://distantreading.github.io/ELTeC/eng/ENG19001.html" xr:uid="{A822D000-ED27-B54D-AA08-C310A35E9A76}"/>
    <hyperlink ref="A301" r:id="rId300" display="https://distantreading.github.io/ELTeC/eng/ENG19004.html" xr:uid="{CF6FA7E4-8A4D-DA4F-8B3C-0A3DCB666F43}"/>
    <hyperlink ref="A302" r:id="rId301" display="https://distantreading.github.io/ELTeC/eng/ENG19005.html" xr:uid="{B1E88F30-2F92-C744-BF93-851C2AC2335D}"/>
    <hyperlink ref="A303" r:id="rId302" display="https://distantreading.github.io/ELTeC/eng/ENG19010.html" xr:uid="{074C19E9-FBF4-C042-826F-1B8BCF3EF7E1}"/>
    <hyperlink ref="A304" r:id="rId303" display="https://distantreading.github.io/ELTeC/eng/ENG19011.html" xr:uid="{12827651-ADE3-B44E-9478-A3457EC7D391}"/>
    <hyperlink ref="A305" r:id="rId304" display="https://distantreading.github.io/ELTeC/eng/ENG19020.html" xr:uid="{380FC957-4F31-3644-8D2C-7429D25D45AA}"/>
    <hyperlink ref="A306" r:id="rId305" display="https://distantreading.github.io/ELTeC/eng/ENG19060.html" xr:uid="{05E73993-8B1A-8B48-840F-8C2B40A0D9B9}"/>
    <hyperlink ref="A307" r:id="rId306" display="https://distantreading.github.io/ELTeC/eng/ENG19070.html" xr:uid="{4F83A48F-0889-4949-BF73-84EDC5AA2ECA}"/>
    <hyperlink ref="A308" r:id="rId307" display="https://distantreading.github.io/ELTeC/eng/ENG19071.html" xr:uid="{709E48D7-138E-1745-B3C3-20AC1385352C}"/>
    <hyperlink ref="A309" r:id="rId308" display="https://distantreading.github.io/ELTeC/eng/ENG19080.html" xr:uid="{C0DC2277-C19D-0546-BE4E-03CB42C513DA}"/>
    <hyperlink ref="A310" r:id="rId309" display="https://distantreading.github.io/ELTeC/eng/ENG19090.html" xr:uid="{46F42B7F-14D5-9A4F-A639-F90BB7343737}"/>
    <hyperlink ref="A311" r:id="rId310" display="https://distantreading.github.io/ELTeC/eng/ENG19091.html" xr:uid="{0210CB0D-A350-6A4F-AA3F-A0BE0409C131}"/>
    <hyperlink ref="A312" r:id="rId311" display="https://distantreading.github.io/ELTeC/eng/ENG19100.html" xr:uid="{B34E96CF-F698-9048-93B8-673552B28E4E}"/>
    <hyperlink ref="A313" r:id="rId312" display="https://distantreading.github.io/ELTeC/eng/ENG19110.html" xr:uid="{7C9229A9-F8E7-AB45-B1AF-54F239CB5ACC}"/>
    <hyperlink ref="A314" r:id="rId313" display="https://distantreading.github.io/ELTeC/eng/ENG19111.html" xr:uid="{1EE8089F-DC81-B14B-9B27-924A13B2CDB2}"/>
    <hyperlink ref="A315" r:id="rId314" display="https://distantreading.github.io/ELTeC/eng/ENG19120.html" xr:uid="{260CE832-5209-8742-8E81-5281C1884C3C}"/>
    <hyperlink ref="A316" r:id="rId315" display="https://distantreading.github.io/ELTeC/eng/ENG19150.html" xr:uid="{1A0CAD38-FA75-B04F-B611-A1816D2BE384}"/>
    <hyperlink ref="A317" r:id="rId316" display="https://distantreading.github.io/ELTeC/eng/ENG19151.html" xr:uid="{5AF9F31D-7424-AE4D-B991-1946F85B8D86}"/>
    <hyperlink ref="A318" r:id="rId317" display="https://distantreading.github.io/ELTeC/eng/ENG19180.html" xr:uid="{7D22797E-D43E-1645-A793-D4D4FC8BEB88}"/>
    <hyperlink ref="A319" r:id="rId318" display="https://distantreading.github.io/ELTeC/eng/ENG19190.html" xr:uid="{B62124B1-F779-7849-A165-570EF658A930}"/>
    <hyperlink ref="A320" r:id="rId319" display="https://distantreading.github.io/ELTeC/eng/ENG19191.html" xr:uid="{8B4DBB0F-B28C-1A4D-9BA7-9CACB7606D62}"/>
    <hyperlink ref="A321" r:id="rId320" display="https://distantreading.github.io/ELTeC/eng/ENG19200.html" xr:uid="{9F82A204-FE96-3F49-BF39-9677EC14EB02}"/>
    <hyperlink ref="A322" r:id="rId321" display="https://distantreading.github.io/ELTeC/eng/ENG19201.html" xr:uid="{73E8ADAB-3E47-A24A-B446-1DB94399271F}"/>
  </hyperlinks>
  <pageMargins left="0.7" right="0.7" top="0.75" bottom="0.75" header="0.3" footer="0.3"/>
  <drawing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Annotation1</vt:lpstr>
      <vt:lpstr>Feuil1</vt:lpstr>
      <vt:lpstr>Annotation2</vt:lpstr>
      <vt:lpstr>Feuil3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Microsoft Office User</cp:lastModifiedBy>
  <dcterms:created xsi:type="dcterms:W3CDTF">2019-12-19T09:53:47Z</dcterms:created>
  <dcterms:modified xsi:type="dcterms:W3CDTF">2020-03-28T08:48:33Z</dcterms:modified>
</cp:coreProperties>
</file>