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d.docs.live.net/6654baedeb29e350/UTS/Sexto Semestre/Desarrollo de aplicaciones empresariales/Actividades/Tercer corte/"/>
    </mc:Choice>
  </mc:AlternateContent>
  <xr:revisionPtr revIDLastSave="334" documentId="14_{C6331A41-B783-4ADA-B983-01F8889F5EF5}" xr6:coauthVersionLast="47" xr6:coauthVersionMax="47" xr10:uidLastSave="{3EDF6374-A340-4955-8697-9581BA7E6E15}"/>
  <bookViews>
    <workbookView xWindow="-120" yWindow="-120" windowWidth="20730" windowHeight="11040" tabRatio="599" xr2:uid="{13EC5049-E5BE-40D5-93B9-7EBF0F6FA3DE}"/>
  </bookViews>
  <sheets>
    <sheet name="1. Acta de proyecto" sheetId="1" r:id="rId1"/>
    <sheet name="2. Historias de usuario" sheetId="11" r:id="rId2"/>
    <sheet name="3. Ruta producto Backlog" sheetId="3" r:id="rId3"/>
    <sheet name="4. Lista producto Sprint" sheetId="4" r:id="rId4"/>
    <sheet name="5. Trello" sheetId="5" r:id="rId5"/>
    <sheet name="6. Plan Sprint Kanban " sheetId="12" r:id="rId6"/>
    <sheet name="7. Seguimiento Sprint" sheetId="13" r:id="rId7"/>
    <sheet name="8. Pruebas" sheetId="9" r:id="rId8"/>
  </sheets>
  <externalReferences>
    <externalReference r:id="rId9"/>
    <externalReference r:id="rId10"/>
  </externalReferences>
  <definedNames>
    <definedName name="Priority" localSheetId="1">#REF!</definedName>
    <definedName name="Priority">[1]Sheet2!$B$6:$B$8</definedName>
    <definedName name="Status" localSheetId="1">#REF!</definedName>
    <definedName name="Status">[1]Sheet2!$C$6:$C$8</definedName>
    <definedName name="YesNo" localSheetId="1">#REF!</definedName>
    <definedName name="YesNo">[1]Sheet2!$A$6:$A$7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3" l="1"/>
  <c r="G6" i="13"/>
  <c r="H6" i="13"/>
  <c r="I6" i="13"/>
  <c r="M6" i="13"/>
  <c r="J7" i="13"/>
  <c r="K7" i="13"/>
  <c r="M7" i="13"/>
  <c r="M8" i="13"/>
  <c r="F9" i="13"/>
  <c r="G9" i="13"/>
  <c r="H9" i="13"/>
  <c r="I9" i="13"/>
  <c r="J9" i="13"/>
  <c r="K9" i="13"/>
  <c r="L9" i="13"/>
  <c r="C10" i="13"/>
  <c r="M11" i="13"/>
  <c r="M12" i="13"/>
  <c r="M13" i="13"/>
  <c r="F14" i="13"/>
  <c r="G14" i="13"/>
  <c r="H14" i="13"/>
  <c r="I14" i="13"/>
  <c r="J14" i="13"/>
  <c r="K14" i="13"/>
  <c r="L14" i="13"/>
  <c r="C15" i="13"/>
  <c r="M16" i="13"/>
  <c r="M17" i="13"/>
  <c r="M18" i="13"/>
  <c r="F19" i="13"/>
  <c r="G19" i="13"/>
  <c r="H19" i="13"/>
  <c r="I19" i="13"/>
  <c r="J19" i="13"/>
  <c r="K19" i="13"/>
  <c r="L19" i="13"/>
  <c r="C20" i="13"/>
  <c r="M21" i="13"/>
  <c r="M22" i="13"/>
  <c r="M23" i="13"/>
  <c r="F24" i="13"/>
  <c r="G24" i="13"/>
  <c r="H24" i="13"/>
  <c r="I24" i="13"/>
  <c r="J24" i="13"/>
  <c r="K24" i="13"/>
  <c r="L24" i="13"/>
  <c r="D10" i="12"/>
  <c r="E10" i="12"/>
  <c r="F11" i="12"/>
  <c r="F12" i="12"/>
  <c r="F13" i="12"/>
  <c r="F10" i="12"/>
  <c r="D14" i="12"/>
  <c r="E14" i="12"/>
  <c r="F14" i="12"/>
  <c r="F15" i="12"/>
  <c r="F16" i="12"/>
  <c r="F17" i="12"/>
  <c r="D18" i="12"/>
  <c r="E18" i="12"/>
  <c r="F18" i="12"/>
  <c r="F19" i="12"/>
  <c r="F20" i="12"/>
  <c r="F21" i="12"/>
  <c r="D22" i="12"/>
  <c r="E22" i="12"/>
  <c r="F22" i="12"/>
  <c r="F23" i="12"/>
  <c r="F24" i="12"/>
  <c r="F25" i="12"/>
  <c r="K17" i="4"/>
  <c r="K13" i="4"/>
  <c r="K9" i="4"/>
  <c r="K5" i="4"/>
  <c r="B5" i="11"/>
  <c r="C5" i="11"/>
  <c r="D5" i="11"/>
  <c r="E5" i="11"/>
</calcChain>
</file>

<file path=xl/sharedStrings.xml><?xml version="1.0" encoding="utf-8"?>
<sst xmlns="http://schemas.openxmlformats.org/spreadsheetml/2006/main" count="945" uniqueCount="497">
  <si>
    <t>Fecha de finalización esperada</t>
  </si>
  <si>
    <t>Fecha de inicio esperada</t>
  </si>
  <si>
    <t>Interesados</t>
  </si>
  <si>
    <t>Scrum master</t>
  </si>
  <si>
    <t>Patrocinador del proyecto</t>
  </si>
  <si>
    <t>Dueño del producto</t>
  </si>
  <si>
    <t>Nombre del proyecto</t>
  </si>
  <si>
    <t>INFORMACIÓN GENERAL DEL PROYECTO</t>
  </si>
  <si>
    <t>ACTA DE CONSTITUCIÓN DEL PROYECTO</t>
  </si>
  <si>
    <t>DETALLES DEL PRODUCTO</t>
  </si>
  <si>
    <t>Misión</t>
  </si>
  <si>
    <t>Visión</t>
  </si>
  <si>
    <t>Alcance</t>
  </si>
  <si>
    <t>Mediciones de éxito</t>
  </si>
  <si>
    <t>Historia</t>
  </si>
  <si>
    <t>Sprint listo</t>
  </si>
  <si>
    <t>Prioridad</t>
  </si>
  <si>
    <t>Estado</t>
  </si>
  <si>
    <t>Puntos de historia</t>
  </si>
  <si>
    <t>Asignado al Sprint</t>
  </si>
  <si>
    <t>Nombre de la historia</t>
  </si>
  <si>
    <t>Nombre Sprint</t>
  </si>
  <si>
    <t>Tiempo</t>
  </si>
  <si>
    <t>HOJA DE RUTA DEL PRODUCTO BACKLOG</t>
  </si>
  <si>
    <t>PLAN DEL PROYECTO ÁGIL</t>
  </si>
  <si>
    <t>Gerente del proyecto</t>
  </si>
  <si>
    <t>Entregable del proyecto</t>
  </si>
  <si>
    <t>Fecha de inicio</t>
  </si>
  <si>
    <t>Fecha final</t>
  </si>
  <si>
    <t>Responsable</t>
  </si>
  <si>
    <t>Sprint</t>
  </si>
  <si>
    <t>Tarea</t>
  </si>
  <si>
    <t>Duración</t>
  </si>
  <si>
    <t>Elemento de trabajo pendiente</t>
  </si>
  <si>
    <t>Estimado orginal</t>
  </si>
  <si>
    <t>Revisión del Sprint</t>
  </si>
  <si>
    <t>LISTA DE PENDIENTES DEL SPRINT</t>
  </si>
  <si>
    <t>LISTA DE PRODUCTO SPRINT</t>
  </si>
  <si>
    <t>Fecha</t>
  </si>
  <si>
    <t>Acción</t>
  </si>
  <si>
    <t>Resultados esperados</t>
  </si>
  <si>
    <t>Resultados actuales</t>
  </si>
  <si>
    <t>PRUEBAS</t>
  </si>
  <si>
    <t>Aprobado</t>
  </si>
  <si>
    <t>No. Prueba</t>
  </si>
  <si>
    <t>No.</t>
  </si>
  <si>
    <t>Descripción</t>
  </si>
  <si>
    <t>Navegador</t>
  </si>
  <si>
    <t>Scrum máster</t>
  </si>
  <si>
    <t>Julian Barney Jaimes Rincon</t>
  </si>
  <si>
    <t>30 octubre de 2023</t>
  </si>
  <si>
    <t>27 noviembre de 2023</t>
  </si>
  <si>
    <t>Gestión administrativa de citas - Veterinaria Mascotas Felices</t>
  </si>
  <si>
    <t>Veterinaria Mascotas Felices</t>
  </si>
  <si>
    <t>Propietarios de la veterinaria "Mascotas Felices"</t>
  </si>
  <si>
    <t>Desarrollar un sitio web capaz de administrar y gestionar las citas en la veterinaria "Mascotas Felices". Ofreciendo servicios adecuados y optimos para los usuarios de la veterianaria.</t>
  </si>
  <si>
    <t>En un mes, ofrecer un sitio web para la gestión de citas bastante eficiente, que sirva para el progreso de la veterinaria de manera comercial, atrayendo a más usuarios y ampliando el área de servicio.</t>
  </si>
  <si>
    <t>Fecha inicio: 30 octubre de 2023</t>
  </si>
  <si>
    <t>Fecha fin: 27 noviembre de 2023</t>
  </si>
  <si>
    <t>Establecer un servicio web que sea óptimo, con una interfaz de usuario bastante intuitiva tanto para el administrador como para el usuario de sitio web. Permitiendo un amplio alcance de servicios ofrecidos por la veterinaria "Mascotas Felices" en Santander y sus alrededores.</t>
  </si>
  <si>
    <t xml:space="preserve">Disneyyna Jenniredd Tarazona Flórez </t>
  </si>
  <si>
    <t>Sitios web para la administración y gestión de citas en una veterinaria</t>
  </si>
  <si>
    <t>Jhon Davidson Diaz Corzo</t>
  </si>
  <si>
    <t>Gestión de autenticacion y usuarios para roles</t>
  </si>
  <si>
    <t>Gestión de información de usuarios</t>
  </si>
  <si>
    <t>Gestión de archivos y documentación</t>
  </si>
  <si>
    <t>Historial médico animal</t>
  </si>
  <si>
    <t>Gestión de citas</t>
  </si>
  <si>
    <t>Diseño de interfaz a usuarios</t>
  </si>
  <si>
    <t>Página de aterrizaje y navegación</t>
  </si>
  <si>
    <t>Gestión de contenido y comunicación</t>
  </si>
  <si>
    <t>Búsqueda de datos</t>
  </si>
  <si>
    <t>Registro de pagos y facturación</t>
  </si>
  <si>
    <t>Calificación y reseñas</t>
  </si>
  <si>
    <t xml:space="preserve">Sistema de notificaciones y alertas </t>
  </si>
  <si>
    <t>Spring 1</t>
  </si>
  <si>
    <t>Spring 2</t>
  </si>
  <si>
    <t>Spring 3</t>
  </si>
  <si>
    <t>Spring 4</t>
  </si>
  <si>
    <t>Administrador</t>
  </si>
  <si>
    <t>Crear cuentas para veterinarios</t>
  </si>
  <si>
    <t>Crear cuentas para clientes</t>
  </si>
  <si>
    <t>Asignar roles a los usuarios</t>
  </si>
  <si>
    <t>Eliminar usuarios</t>
  </si>
  <si>
    <t>Veterinario</t>
  </si>
  <si>
    <t>Iniciar sesión en mi cuenta</t>
  </si>
  <si>
    <t>Cambiar contraseña</t>
  </si>
  <si>
    <t>Registrarme en el sistema</t>
  </si>
  <si>
    <t>Ver y editar mi perfil</t>
  </si>
  <si>
    <t>Programar una cita con un veterinario</t>
  </si>
  <si>
    <t>Ver historial de citas y registros médicos de mis mascotas</t>
  </si>
  <si>
    <t>Cliente</t>
  </si>
  <si>
    <t>Comunicar cambios importantes en la clínica</t>
  </si>
  <si>
    <t>Enviar notificaciones a clientes sobre políticas y actualizaciones</t>
  </si>
  <si>
    <t>Aprender y mejorar el cuidado de sus animales</t>
  </si>
  <si>
    <t>Recibir notificaciones sobre noticias y consejos de cuidado de mascotas</t>
  </si>
  <si>
    <t>Mantenerse al tanto de cambios en el historial</t>
  </si>
  <si>
    <t>Recibir notificaciones sobre actualizaciones de su historial médico</t>
  </si>
  <si>
    <t>Ajustar citas y consultas según disponibilidad</t>
  </si>
  <si>
    <t>Recibir notificaciones sobre cambios en los horarios de veterinarios</t>
  </si>
  <si>
    <t>Acceder a resultados médicos oportunamente</t>
  </si>
  <si>
    <t>Recibir notificaciones sobre la disponibilidad de resultados de exámenes</t>
  </si>
  <si>
    <t>Mantenerse informado de manera conveniente</t>
  </si>
  <si>
    <t>Recibir notificaciones por correo electrónico o mensajes de texto</t>
  </si>
  <si>
    <t>Promocionar eventos y actividades de la clínica</t>
  </si>
  <si>
    <t>Enviar notificaciones masivas a clientes sobre eventos especiales</t>
  </si>
  <si>
    <t>Prepararse para las consultas y atenderlas eficientemente</t>
  </si>
  <si>
    <t>Recibir notificaciones sobre nuevas citas programadas</t>
  </si>
  <si>
    <t>Personalizar las notificaciones según sus preferencias</t>
  </si>
  <si>
    <t>Configurar sus preferencias de notificaciones en su perfil</t>
  </si>
  <si>
    <t>Recordar sobre pagos pendientes y gestionarlos</t>
  </si>
  <si>
    <t>Recibir notificaciones sobre facturas y pagos pendientes</t>
  </si>
  <si>
    <t>Administrar el cuidado de la mascota</t>
  </si>
  <si>
    <t>Recibir notificaciones sobre recordatorios de tratamientos y medicamentos</t>
  </si>
  <si>
    <t>Estar informado sobre la salud de la mascota</t>
  </si>
  <si>
    <t>Recibir notificaciones sobre cambios en el estado de salud de la mascota</t>
  </si>
  <si>
    <t>Obtener resultados de pruebas de manera eficiente</t>
  </si>
  <si>
    <t>Recibir notificaciones sobre resultados de exámenes médicos</t>
  </si>
  <si>
    <t>Estar al tanto de eventos y cambios</t>
  </si>
  <si>
    <t>Recibir notificaciones sobre noticias y actualizaciones de la clínica</t>
  </si>
  <si>
    <t>Aprovechar descuentos y promociones</t>
  </si>
  <si>
    <t>Recibir notificaciones sobre ofertas y promociones</t>
  </si>
  <si>
    <t>Ajustar las citas según la disponibilidad</t>
  </si>
  <si>
    <t>Recibir notificaciones sobre cambios en el horario de atención</t>
  </si>
  <si>
    <t>No olvidar las citas programadas</t>
  </si>
  <si>
    <t>Recibir notificaciones sobre recordatorios de citas</t>
  </si>
  <si>
    <t>Para que pueda&lt;Lograr un objetivo&gt;</t>
  </si>
  <si>
    <t>Quiero&lt;Realizar una tarea&gt;</t>
  </si>
  <si>
    <t>Rol</t>
  </si>
  <si>
    <t>Nº</t>
  </si>
  <si>
    <t>Sistema de notificaciones y alertas</t>
  </si>
  <si>
    <t>Verificar que su reseña se haya compartido públicamente</t>
  </si>
  <si>
    <t>Recibir una confirmación de su reseña publicada</t>
  </si>
  <si>
    <t>Dejar reseñas sin divulgar su identidad si lo desean</t>
  </si>
  <si>
    <t>Acceder a un sistema de comentarios anónimos si lo prefiere</t>
  </si>
  <si>
    <t>Amplificar la presencia de la clínica en línea</t>
  </si>
  <si>
    <t>Compartir su experiencia y reseña en redes sociales</t>
  </si>
  <si>
    <t>Elegir al veterinario adecuado para la cita</t>
  </si>
  <si>
    <t>Ver comentarios y opiniones específicas sobre veterinarios</t>
  </si>
  <si>
    <t>Calificar de manera sencilla y rápida la experiencia</t>
  </si>
  <si>
    <t>Acceder a un sistema de calificación basado en estrellas</t>
  </si>
  <si>
    <t>Evaluar y mejorar la calidad del servicio</t>
  </si>
  <si>
    <t>Realizar un seguimiento de la calificación promedio de la clínica</t>
  </si>
  <si>
    <t>Sentirse valorado como cliente tras la retroalimentación</t>
  </si>
  <si>
    <t>Recibir un agradecimiento por dejar una reseña</t>
  </si>
  <si>
    <t>Proporcionar comentarios específicos después de una cita</t>
  </si>
  <si>
    <t>Acceder a un formulario de retroalimentación sobre la cita</t>
  </si>
  <si>
    <t>Estimular la retroalimentación y la satisfacción</t>
  </si>
  <si>
    <t>Recibir incentivos o descuentos por dejar reseñas</t>
  </si>
  <si>
    <t>Destacar opiniones positivas y promover la clínica</t>
  </si>
  <si>
    <t>Mostrar reseñas destacadas o testimonios en la página principal</t>
  </si>
  <si>
    <t>Tener control sobre mis comentarios públicos</t>
  </si>
  <si>
    <t>Eliminar o editar mi propia reseña si es necesario</t>
  </si>
  <si>
    <t>Comunicarse con otros sobre experiencias similares</t>
  </si>
  <si>
    <t>Responder a reseñas o comentarios de otros clientes</t>
  </si>
  <si>
    <t>Mantener un ambiente de reseñas saludable</t>
  </si>
  <si>
    <t>Moderar y gestionar reseñas y comentarios de los clientes</t>
  </si>
  <si>
    <t>Obtener una idea general de la satisfacción</t>
  </si>
  <si>
    <t>Ver la calificación promedio de la clínica basada en reseñas</t>
  </si>
  <si>
    <t>Obtener perspectivas de otros sobre la clínica</t>
  </si>
  <si>
    <t>Ver y leer reseñas de otros clientes sobre la clínica</t>
  </si>
  <si>
    <t>Proporcionar comentarios específicos sobre la cita</t>
  </si>
  <si>
    <t>Dejar una reseña escrita detallando mi experiencia</t>
  </si>
  <si>
    <t>Compartir mi opinión sobre el servicio recibido</t>
  </si>
  <si>
    <t>Calificar la experiencia de mi última cita en la clínica</t>
  </si>
  <si>
    <t>Recordar sobre pagos pendientes</t>
  </si>
  <si>
    <t>Recibir recordatorios de pagos pendientes por correo electrónico</t>
  </si>
  <si>
    <t>Gestionar cuentas pendientes de manera efectiva</t>
  </si>
  <si>
    <t>Realizar un seguimiento de pagos atrasados</t>
  </si>
  <si>
    <t>Conocer su situación financiera con la clínica</t>
  </si>
  <si>
    <t>Ver el estado de cuenta y el saldo pendiente</t>
  </si>
  <si>
    <t>Gestionar la facturación y pagos</t>
  </si>
  <si>
    <t>Ver un registro de pagos y facturas de clientes</t>
  </si>
  <si>
    <t>Obtener un registro de transacciones</t>
  </si>
  <si>
    <t>Recibir un comprobante de pago por correo electrónico</t>
  </si>
  <si>
    <t>Comprender los cargos de la clínica</t>
  </si>
  <si>
    <t>Ver una factura detallada de servicios y tratamientos</t>
  </si>
  <si>
    <t>Revisar los servicios y sus respectivos costos</t>
  </si>
  <si>
    <t>Ver un resumen de los servicios recibidos y sus costos</t>
  </si>
  <si>
    <t>Acceder a información sobre enfermedades comunes</t>
  </si>
  <si>
    <t>Realizar una búsqueda por condiciones médicas comunes</t>
  </si>
  <si>
    <t>Visitante</t>
  </si>
  <si>
    <t>Conocer los eventos y actividades próximos</t>
  </si>
  <si>
    <t>Realizar una búsqueda por eventos y actividades</t>
  </si>
  <si>
    <t>Encontrar opiniones relevantes</t>
  </si>
  <si>
    <t>Realizar una búsqueda por términos en testimonios y experiencias de clientes</t>
  </si>
  <si>
    <t>Encontrar respuestas a preguntas comunes</t>
  </si>
  <si>
    <t>Realizar una búsqueda por preguntas frecuentes (FAQ)</t>
  </si>
  <si>
    <t>Acceder a información actualizada sobre cuidado de mascotas</t>
  </si>
  <si>
    <t>Realizar una búsqueda por artículos recientes</t>
  </si>
  <si>
    <t>Encontrar veterinarios con experiencia específica</t>
  </si>
  <si>
    <t>Realizar una búsqueda por especialidades veterinarias</t>
  </si>
  <si>
    <t>Conocer los horarios de atención de la clínica</t>
  </si>
  <si>
    <t>Realizar una búsqueda por horarios de atención</t>
  </si>
  <si>
    <t>Acceder a ofertas y ahorros disponibles</t>
  </si>
  <si>
    <t>Realizar una búsqueda por promociones y descuentos</t>
  </si>
  <si>
    <t>Encontrar información sobre posibles condiciones médicas</t>
  </si>
  <si>
    <t>Realizar una búsqueda por sintomas o problemas de salud</t>
  </si>
  <si>
    <t>Encontrar la clínica más cercana</t>
  </si>
  <si>
    <t>Realizar una búsqueda por ubicación de la clínica</t>
  </si>
  <si>
    <t>Gestionar cuentas de usuarios de manera eficiente</t>
  </si>
  <si>
    <t>Realizar una búsqueda por usuario (cliente o veterinario)</t>
  </si>
  <si>
    <t>Encontrar rápidamente información relevante para una consulta</t>
  </si>
  <si>
    <t>Realizar una búsqueda por nombre de mascota o cliente</t>
  </si>
  <si>
    <t>Acceder a detalles de una cita programada</t>
  </si>
  <si>
    <t>Realizar una búsqueda por fecha de cita programada</t>
  </si>
  <si>
    <t>Encontrar información sobre servicios específicos</t>
  </si>
  <si>
    <t>Realizar una búsqueda por tipo de servicio o tratamiento</t>
  </si>
  <si>
    <t>Encontrar información específica sobre cuidado de mascotas</t>
  </si>
  <si>
    <t>Realizar una búsqueda por palabra clave en artículos y consejos</t>
  </si>
  <si>
    <t>Acceder a información sobre un veterinario específico</t>
  </si>
  <si>
    <t>Realizar una búsqueda por el nombre de un veterinario</t>
  </si>
  <si>
    <t>Encontrar información sobre una mascota específica</t>
  </si>
  <si>
    <t>Realizar una búsqueda por el nombre de una mascota</t>
  </si>
  <si>
    <t>Brindar un servicio al cliente efectivo</t>
  </si>
  <si>
    <t>Responder a consultas y solicitudes de los visitantes</t>
  </si>
  <si>
    <t>Conocer la calidad del servicio de la clínica</t>
  </si>
  <si>
    <t>Acceder a una sección de testimonios y experiencias de clientes</t>
  </si>
  <si>
    <t>Mantener una base de datos de clientes</t>
  </si>
  <si>
    <t>Gestionar la lista de correo y suscripciones de boletines</t>
  </si>
  <si>
    <t>Obtener retroalimentación de clientes</t>
  </si>
  <si>
    <t>Realizar encuestas y cuestionarios para recopilar opiniones</t>
  </si>
  <si>
    <t>Participar en programas de fidelidad</t>
  </si>
  <si>
    <t>Acceder a información sobre programas de lealtad y recompensas</t>
  </si>
  <si>
    <t>Ahorrar en servicios veterinarios</t>
  </si>
  <si>
    <t>Recibir notificaciones sobre promociones y descuentos</t>
  </si>
  <si>
    <t>Participar en eventos y aprovechar promociones</t>
  </si>
  <si>
    <t>Ver anuncios de eventos y promociones en la página web</t>
  </si>
  <si>
    <t>Mantenerse informado sobre sus citas</t>
  </si>
  <si>
    <t>Recibir recordatorios de citas y actualizaciones por correo electrónico</t>
  </si>
  <si>
    <t>Plantear preguntas y solicitudes</t>
  </si>
  <si>
    <t>Comunicarse con la clínica a través de un formulario de contacto</t>
  </si>
  <si>
    <t>Acceder a noticias y actualizaciones de la clínica</t>
  </si>
  <si>
    <t>Mantenerse informado sobre la clínica</t>
  </si>
  <si>
    <t>Recibir boletines informativos por correo electrónico</t>
  </si>
  <si>
    <t>Participar en la comunidad y hacer preguntas</t>
  </si>
  <si>
    <t>Comentar en artículos y publicaciones</t>
  </si>
  <si>
    <t>Aprender más sobre el cuidado de sus animales</t>
  </si>
  <si>
    <t>Acceder a contenido educativo sobre cuidado de mascotas</t>
  </si>
  <si>
    <t>Mantener un ambiente de discusión saludable</t>
  </si>
  <si>
    <t>Gestionar y moderar comentarios en artículos y publicaciones</t>
  </si>
  <si>
    <t>Planificar campañas y eventos</t>
  </si>
  <si>
    <t>Programar la publicación de contenido en fechas específicas</t>
  </si>
  <si>
    <t>Proporcionar información útil a los visitantes</t>
  </si>
  <si>
    <t>Publicar artículos y consejos de cuidado de mascotas</t>
  </si>
  <si>
    <t>Mantener la información actualizada</t>
  </si>
  <si>
    <t>Agregar y editar contenido en la página web</t>
  </si>
  <si>
    <t>Evaluar el desempeño y mejorar la página</t>
  </si>
  <si>
    <t>Ver métricas de visitas y actividad en la página de aterrizaje</t>
  </si>
  <si>
    <t>Mantener la página actualizada y atractiva</t>
  </si>
  <si>
    <t>Personalizar el contenido y diseño de la página de aterrizaje</t>
  </si>
  <si>
    <t>Conocer y aceptar las políticas de privacidad</t>
  </si>
  <si>
    <t>Ver un aviso de privacidad y política de cookies</t>
  </si>
  <si>
    <t>Navegar desde dispositivos móviles con comodidad</t>
  </si>
  <si>
    <t>Acceder a una versión móvil de la página de aterrizaje</t>
  </si>
  <si>
    <t>Obtener respuestas a preguntas comunes</t>
  </si>
  <si>
    <t>Encontrar una página de preguntas frecuentes (FAQ)</t>
  </si>
  <si>
    <t>Recibir noticias y actualizaciones por correo</t>
  </si>
  <si>
    <t>Suscribirse a un boletín informativo de la clínica</t>
  </si>
  <si>
    <t>Localizar la clínica en un mapa interactivo</t>
  </si>
  <si>
    <t>Ver un mapa interactivo de la ubicación de la clínica</t>
  </si>
  <si>
    <t>Acceder a información útil sobre el cuidado de animales</t>
  </si>
  <si>
    <t>Encontrar enlaces a recursos informativos sobre cuidado de mascotas</t>
  </si>
  <si>
    <t>Iniciar el proceso de programación de citas</t>
  </si>
  <si>
    <t>Encontrar un botón de llamado a la acción para programar citas</t>
  </si>
  <si>
    <t>Conocer el entorno de la clínica</t>
  </si>
  <si>
    <t>Ver una galería de imágenes de la clínica y sus instalaciones</t>
  </si>
  <si>
    <t>Seguir en redes sociales y obtener actualizaciones</t>
  </si>
  <si>
    <t>Acceder a enlaces a redes sociales de la clínica</t>
  </si>
  <si>
    <t>Obtener pruebas de la calidad del servicio</t>
  </si>
  <si>
    <t>Ver testimonios de clientes satisfechos</t>
  </si>
  <si>
    <t>Localizar la clínica y ponerse en contacto</t>
  </si>
  <si>
    <t>Encontrar datos de contacto y ubicación de la clínica</t>
  </si>
  <si>
    <t>Conocer al personal médico de la clínica</t>
  </si>
  <si>
    <t>Acceder a información sobre el equipo de veterinarios</t>
  </si>
  <si>
    <t>Comprender qué ofrece la clínica</t>
  </si>
  <si>
    <t>Ver una descripción de los servicios principales ofrecidos</t>
  </si>
  <si>
    <t>Encontrar información relevante con facilidad</t>
  </si>
  <si>
    <t>Navegar fácilmente a través de las secciones de la página</t>
  </si>
  <si>
    <t>Obtener información inicial sobre la clínica</t>
  </si>
  <si>
    <t>Encontrar una página de aterrizaje atractiva y bien organizada</t>
  </si>
  <si>
    <t>Actualizar información de servicios y precios</t>
  </si>
  <si>
    <t>Personalizar la sección de servicios y tarifas</t>
  </si>
  <si>
    <t>Mantener la página web actualizada y atractiva</t>
  </si>
  <si>
    <t>Personalizar la página de inicio y la información visible</t>
  </si>
  <si>
    <t>Administrar la plataforma de manera eficiente</t>
  </si>
  <si>
    <t>Gestionar usuarios y permisos de acceso de manera sencilla</t>
  </si>
  <si>
    <t>Brindar atención médica de calidad</t>
  </si>
  <si>
    <t>Registrar diagnósticos y tratamientos de manera eficiente</t>
  </si>
  <si>
    <t>Prepararse para las consultas del día</t>
  </si>
  <si>
    <t>Ver una lista de citas programadas para el día</t>
  </si>
  <si>
    <t>Gestionar su agenda y registros médicos</t>
  </si>
  <si>
    <t>Acceder a su perfil de manera fácil y rápida</t>
  </si>
  <si>
    <t>Acceder a la información relevante de sus mascotas</t>
  </si>
  <si>
    <t>Ver un historial de citas y registros médicos en su perfil</t>
  </si>
  <si>
    <t>Acceder a su perfil y citas programadas</t>
  </si>
  <si>
    <t>Iniciar sesión de manera sencilla con un diseño amigable</t>
  </si>
  <si>
    <t>Obtener consejos sobre el cuidado de animales</t>
  </si>
  <si>
    <t>Acceder a información sobre cuidado de mascotas</t>
  </si>
  <si>
    <t>Elegir el veterinario adecuado para la cita</t>
  </si>
  <si>
    <t>Ver información sobre los veterinarios disponibles</t>
  </si>
  <si>
    <t>Conocer los servicios ofrecidos y sus costos</t>
  </si>
  <si>
    <t>Ver una lista de servicios y tarifas de la clínica</t>
  </si>
  <si>
    <t>Programar citas de manera sencilla</t>
  </si>
  <si>
    <t>Encontrar fácilmente la sección de solicitud de citas</t>
  </si>
  <si>
    <t>Obtener información sobre la clínica y servicios</t>
  </si>
  <si>
    <t>Ver una página de inicio informativa y atractiva</t>
  </si>
  <si>
    <t>Navegar sin problemas por la página web</t>
  </si>
  <si>
    <t>Acceder a un diseño de interfaz amigable y fácil de usar</t>
  </si>
  <si>
    <t>Configurar la disponibilidad de citas</t>
  </si>
  <si>
    <t>Establecer los horarios de atención y disponibilidad</t>
  </si>
  <si>
    <t>Documentar resultados de la cita</t>
  </si>
  <si>
    <t>Registrar información sobre el diagnóstico y tratamiento</t>
  </si>
  <si>
    <t>Registrar la finalización de la cita</t>
  </si>
  <si>
    <t>Marcar citas como completadas</t>
  </si>
  <si>
    <t>Consultar información sobre los veterinarios disponibles</t>
  </si>
  <si>
    <t>Seguimiento adecuado de la salud de la mascota</t>
  </si>
  <si>
    <t>Ver el historial de citas y próximas citas programadas</t>
  </si>
  <si>
    <t>Mejorar la calidad del servicio</t>
  </si>
  <si>
    <t>Dar retroalimentación sobre la experiencia en la cita</t>
  </si>
  <si>
    <t>Gestionar la operación diaria de la clínica</t>
  </si>
  <si>
    <t>Ver un resumen de citas programadas en un día específico</t>
  </si>
  <si>
    <t>Gestionar eficientemente mi tiempo de trabajo</t>
  </si>
  <si>
    <t>Ver y administrar mi agenda de citas</t>
  </si>
  <si>
    <t>Ajustar el horario de visita según necesidades</t>
  </si>
  <si>
    <t>Cancelar o reprogramar una cita previamente programada</t>
  </si>
  <si>
    <t>Recordar la fecha y hora de la cita</t>
  </si>
  <si>
    <t>Recibir recordatorios de cita por correo electrónico</t>
  </si>
  <si>
    <t>Estar al tanto de la cita programada</t>
  </si>
  <si>
    <t>Recibir una confirmación de cita por correo electrónico</t>
  </si>
  <si>
    <t>Registrar visitas en mi horario de trabajo</t>
  </si>
  <si>
    <t>Programar una cita para una mascota</t>
  </si>
  <si>
    <t>Gestionar mi agenda de citas</t>
  </si>
  <si>
    <t>Aprobar o rechazar solicitudes de citas de los clientes</t>
  </si>
  <si>
    <t>Conocer las fechas disponibles para la cita</t>
  </si>
  <si>
    <t>Ver la disponibilidad de citas para una mascota</t>
  </si>
  <si>
    <t>Elegir una hora conveniente para la visita</t>
  </si>
  <si>
    <t>Seleccionar una fecha y hora preferida para la cita</t>
  </si>
  <si>
    <t>Programar una visita a la clínica</t>
  </si>
  <si>
    <t>Solicitar una cita para una mascota</t>
  </si>
  <si>
    <t>Tener información para diagnóstico y tratamiento</t>
  </si>
  <si>
    <t>Registrar notas sobre el comportamiento de la mascota</t>
  </si>
  <si>
    <t>Informar al veterinario sobre el comportamiento</t>
  </si>
  <si>
    <t>Mantener un historial médico actualizado</t>
  </si>
  <si>
    <t>Actualizar información de salud previa de la mascota</t>
  </si>
  <si>
    <t>Mantener datos de la mascota actualizados</t>
  </si>
  <si>
    <t>Actualizar información de identificación de la mascota</t>
  </si>
  <si>
    <t>Compartir el historial médico con el veterinario</t>
  </si>
  <si>
    <t>Agregar información de salud previa de la mascota</t>
  </si>
  <si>
    <t>Proporcionar detalles sobre la mascota</t>
  </si>
  <si>
    <t>Agregar información de identificación a la ficha de mi mascota</t>
  </si>
  <si>
    <t>Mantenerse al tanto de la salud de sus mascotas</t>
  </si>
  <si>
    <t>Ver el historial médico de mis mascotas</t>
  </si>
  <si>
    <t>Brindar atención médica informada</t>
  </si>
  <si>
    <t>Ver historial médico completo de una mascota</t>
  </si>
  <si>
    <t>Visualizar resultados y diagnósticos</t>
  </si>
  <si>
    <t>Adjuntar imágenes y radiografías a los registros médicos</t>
  </si>
  <si>
    <t>Mantener un registro de pruebas realizadas</t>
  </si>
  <si>
    <t>Registrar resultados de exámenes médicos</t>
  </si>
  <si>
    <t>Seguir el tratamiento y administración</t>
  </si>
  <si>
    <t>Registrar tratamientos y medicamentos aplicados</t>
  </si>
  <si>
    <t>Documentar el progreso y diagnóstico</t>
  </si>
  <si>
    <t>Registrar notas de las consultas médicas</t>
  </si>
  <si>
    <t>Tener un historial completo de la mascota</t>
  </si>
  <si>
    <t>Registrar información de salud previa de la mascota</t>
  </si>
  <si>
    <t>Identificar a la mascota de manera única</t>
  </si>
  <si>
    <t>Registrar información de identificación de la mascota</t>
  </si>
  <si>
    <t>Registrar historial de salud de la mascota</t>
  </si>
  <si>
    <t>Crear un nuevo registro médico para una mascota</t>
  </si>
  <si>
    <t>Proporcionar informes a los clientes</t>
  </si>
  <si>
    <t>Generar y descargar informes médicos en PDF</t>
  </si>
  <si>
    <t>Obtener copias físicas de los registros médicos</t>
  </si>
  <si>
    <t>Solicitar informes médicos en formato impreso</t>
  </si>
  <si>
    <t>Estandarizar la documentación clínica</t>
  </si>
  <si>
    <t>Configurar plantillas de documentos para informes médicos</t>
  </si>
  <si>
    <t>Acceder a instrucciones y recomendaciones</t>
  </si>
  <si>
    <t>Descargar documentos relacionados con tratamientos médicos</t>
  </si>
  <si>
    <t>Mantenerse actualizado en su campo</t>
  </si>
  <si>
    <t>Ver documentos de capacitación y pautas clínicas</t>
  </si>
  <si>
    <t>Aprender más sobre el cuidado de sus mascotas</t>
  </si>
  <si>
    <t>Acceder a documentos educativos sobre cuidado de mascotas</t>
  </si>
  <si>
    <t>Acceder a recursos de consulta</t>
  </si>
  <si>
    <t>Subir y organizar documentos de referencia (artículos, etc.)</t>
  </si>
  <si>
    <t>Acceder a la información médica de mi mascota</t>
  </si>
  <si>
    <t>Ver archivos adjuntos en la ficha de mi mascota</t>
  </si>
  <si>
    <t>Revisar informes médicos durante consultas</t>
  </si>
  <si>
    <t>Ver archivos adjuntos en los registros médicos de mascotas</t>
  </si>
  <si>
    <t>Gestionar la operación de la clínica</t>
  </si>
  <si>
    <t>Ver un resumen de la actividad de usuarios</t>
  </si>
  <si>
    <t>Mantener registros precisos de servicios</t>
  </si>
  <si>
    <t>Seguimiento adecuado de la salud de mis mascotas</t>
  </si>
  <si>
    <t>Ver mi historial de citas y registros médicos</t>
  </si>
  <si>
    <t>Brindar atención médica a mis mascotas</t>
  </si>
  <si>
    <t>Mantener información actualizada</t>
  </si>
  <si>
    <t>Agregar mascotas a mi perfil</t>
  </si>
  <si>
    <t>Registrar una nueva mascota</t>
  </si>
  <si>
    <t>Tener un registro de la salud de mis mascotas</t>
  </si>
  <si>
    <t>Ver historial médico de mis mascotas</t>
  </si>
  <si>
    <t>Mantener un control de mis citas</t>
  </si>
  <si>
    <t>Ver y editar mi agenda de citas</t>
  </si>
  <si>
    <t>Registrar diagnósticos y tratamientos de mascotas</t>
  </si>
  <si>
    <t>Gestionar mi horario de trabajo</t>
  </si>
  <si>
    <t>Asignar citas a mascotas y clientes</t>
  </si>
  <si>
    <t>Actualizar historial médico de una mascota</t>
  </si>
  <si>
    <t>Brindar atención médica adecuada</t>
  </si>
  <si>
    <t>Registrar historial médico de una mascota</t>
  </si>
  <si>
    <t>Brindar atención eficiente</t>
  </si>
  <si>
    <t>Ver historial de citas y registros médicos de mascotas</t>
  </si>
  <si>
    <t>Gestionar áreas de experiencia</t>
  </si>
  <si>
    <t>Asignar especialidades a veterinarios</t>
  </si>
  <si>
    <t>Mantener un registro actualizado de clientes</t>
  </si>
  <si>
    <t>Ver información detallada de un cliente</t>
  </si>
  <si>
    <t>Gestionar su asignación y desempeño</t>
  </si>
  <si>
    <t>Ver información detallada de un veterinario</t>
  </si>
  <si>
    <t>Cuidado de mis mascotas</t>
  </si>
  <si>
    <t>Garantizar seguridad de mi cuenta</t>
  </si>
  <si>
    <t>Gestionar salud de mis mascotas y citas</t>
  </si>
  <si>
    <t>Acceder a servicios de la veterinaria</t>
  </si>
  <si>
    <t>Gestionar responsabilidades</t>
  </si>
  <si>
    <t>Acceder a herramientas y recursos</t>
  </si>
  <si>
    <t>En caso de necesidad</t>
  </si>
  <si>
    <t>Editar información de un usuario</t>
  </si>
  <si>
    <t>Mantener un registro</t>
  </si>
  <si>
    <t>Ver lista de todos los usuarios</t>
  </si>
  <si>
    <t>Gestionar privilegios</t>
  </si>
  <si>
    <t>Acceder al sistema</t>
  </si>
  <si>
    <t>Gestión de autenticación y usuarios para roles</t>
  </si>
  <si>
    <t>Desarrollador</t>
  </si>
  <si>
    <t>Llevar un historial de ingresos a la veterinaria</t>
  </si>
  <si>
    <t>Para controlar los ingresos mensuales en la veterinaria para un control financiero</t>
  </si>
  <si>
    <t>HISTORIAS DE USUARIO</t>
  </si>
  <si>
    <t>Si</t>
  </si>
  <si>
    <t>Alta</t>
  </si>
  <si>
    <t>Media</t>
  </si>
  <si>
    <t>Baja</t>
  </si>
  <si>
    <t>Sprint 1: Gestión Integral de Usuarios y Documentación</t>
  </si>
  <si>
    <t>Sprint 2: Procesamiento de citas y control medico de animales con una interfaz amigable</t>
  </si>
  <si>
    <t>Sprint 3: Contendios del sitio web y operaciones de busqueda</t>
  </si>
  <si>
    <t>Sprint 4: Finanzas, Evaluación y Comunicación del Usuario</t>
  </si>
  <si>
    <t>https://trello.com/w/workspaceveterinaria</t>
  </si>
  <si>
    <t>Jhon Davidson Diaz Corszo</t>
  </si>
  <si>
    <t>Version</t>
  </si>
  <si>
    <t>1.0</t>
  </si>
  <si>
    <t>Google Chrome</t>
  </si>
  <si>
    <t>Sprint 4:Finanzas, Evaluación y Comunicación del Usuario</t>
  </si>
  <si>
    <t xml:space="preserve"> Desarrollo de un sitio web capaz de gestionar y administrar las citas de la veterinaria "Mascotas Felices"</t>
  </si>
  <si>
    <t>Declaración del alcance</t>
  </si>
  <si>
    <t>Progreso general</t>
  </si>
  <si>
    <t>Version 1</t>
  </si>
  <si>
    <t xml:space="preserve">PLAN DE PROTECTO SPRINT </t>
  </si>
  <si>
    <t>Usuarios asignados por roles de manera correcta</t>
  </si>
  <si>
    <t>Información actualizada de los usuarios</t>
  </si>
  <si>
    <t>Archivos y documentación actualizados</t>
  </si>
  <si>
    <t>Visualización de la ficha médica del animal</t>
  </si>
  <si>
    <t>Control de citas, horarios y asignaciones</t>
  </si>
  <si>
    <t>Registro de pagos e ingresos de la veterinaria</t>
  </si>
  <si>
    <t>Sección para la calificación de reseñas posible por parte de los usuarios</t>
  </si>
  <si>
    <t>Notificaciones y alertas de manera eficiente y segura</t>
  </si>
  <si>
    <t>Total</t>
  </si>
  <si>
    <t>Dia 6</t>
  </si>
  <si>
    <t>Dia 5</t>
  </si>
  <si>
    <t>Dia 4</t>
  </si>
  <si>
    <t>Dia 3</t>
  </si>
  <si>
    <t>Dia 2</t>
  </si>
  <si>
    <t>Dia 1</t>
  </si>
  <si>
    <t>Valoraciones de usuario                                                                      Asignación de citas de manera éxitosa                                                                                  Encuestas de satisfacción en cuanto al servicio                                      Seguimiento de clientes mensualmente                                                    Ingresos mensuales de la veterinaria conforme a ventas</t>
  </si>
  <si>
    <t>Disneyyna Tarazona</t>
  </si>
  <si>
    <t>Jhon Davidson Diaz</t>
  </si>
  <si>
    <t xml:space="preserve">Jhon Davidson Diaz </t>
  </si>
  <si>
    <t xml:space="preserve">Quiero que se realices pruebas funcionales </t>
  </si>
  <si>
    <t>Verificar el funcionamiento actual del sitio web y sus herramientas</t>
  </si>
  <si>
    <t>Visualizar el wireframe del sitio web</t>
  </si>
  <si>
    <t>Saber el aspecto e interfaz que tendrá el sitio web de la veterinaria</t>
  </si>
  <si>
    <t>Quiero que el diseño de mi página de aterrizaje coincida con el wireframe presentado anteriormente</t>
  </si>
  <si>
    <t xml:space="preserve">Para verificar el cumplimiento del diseño acordado </t>
  </si>
  <si>
    <t>Finalizado</t>
  </si>
  <si>
    <t>Usuarios con inicio de sesión exitoso según cada rol asignado</t>
  </si>
  <si>
    <t>Tabla con la información personal de cada usuario de manera actualizada</t>
  </si>
  <si>
    <t xml:space="preserve">Documentos de los usuarios actualizados </t>
  </si>
  <si>
    <t xml:space="preserve">Diseño de interfaz a usuarios </t>
  </si>
  <si>
    <t>Diseño de interfaz de usuarios</t>
  </si>
  <si>
    <t>El cliente visualizó con éxito la ficha médica del animal</t>
  </si>
  <si>
    <t>El administrador puede asignar las citas y su respectivo especialista y el cliente agenda dicha cita</t>
  </si>
  <si>
    <t>La página aterrizaje permite acceder a las opciones de inicio de sesión, información y contacto del sitio web</t>
  </si>
  <si>
    <t>Acceso a opciones de inicio de sesión, contacto e información de la veterinaria y su sitio web</t>
  </si>
  <si>
    <t>Página de inicio con información necesario y formulario para acceder a comunicación pertinente</t>
  </si>
  <si>
    <t xml:space="preserve">Proceso eficiente en la búsqueda de datos </t>
  </si>
  <si>
    <t>El cliente puede consultar la información de su mascota buscando a través del nombre</t>
  </si>
  <si>
    <t>El cliente puede comprar el producto que seleccione de la tienda, y el administrador consultar las ventas</t>
  </si>
  <si>
    <t>Contenido actualizado y conciso respecto a la veterinaria</t>
  </si>
  <si>
    <t>Diseño agradable, intuitivo y práctico en el sitio web de la veterinaria</t>
  </si>
  <si>
    <t>Ver lista de clientes</t>
  </si>
  <si>
    <t>Marcar registros médicos como completos</t>
  </si>
  <si>
    <t>Garantizar la realización de las actividades y de la información</t>
  </si>
  <si>
    <t>Notificaciones que se muestran de manera correcta</t>
  </si>
  <si>
    <t>El cliente podrá visualizar una sección de calificaciones de otros usuarios de la plataforma</t>
  </si>
  <si>
    <t>Diseño agradable, ordenado e intuitivo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</si>
</sst>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2">
    <font>
      <sz val="11"/>
      <color theme="1"/>
      <name val="Calibri"/>
      <family val="2"/>
      <scheme val="minor"/>
    </font>
    <font>
      <sz val="11"/>
      <color theme="1"/>
      <name val="Arial"/>
      <family val="2"/>
    </font>
    <font>
      <b/>
      <sz val="11"/>
      <color theme="1"/>
      <name val="Arial"/>
      <family val="2"/>
    </font>
    <font>
      <b/>
      <sz val="14"/>
      <color theme="1"/>
      <name val="Arial"/>
      <family val="2"/>
    </font>
    <font>
      <sz val="12"/>
      <color theme="1"/>
      <name val="Arial"/>
      <family val="2"/>
    </font>
    <font>
      <sz val="8"/>
      <name val="Calibri"/>
      <family val="2"/>
      <scheme val="minor"/>
    </font>
    <font>
      <sz val="12"/>
      <color theme="1"/>
      <name val="Calibri"/>
      <family val="2"/>
      <scheme val="minor"/>
    </font>
    <font>
      <u/>
      <sz val="11"/>
      <color theme="10"/>
      <name val="Calibri"/>
      <family val="2"/>
      <scheme val="minor"/>
    </font>
    <font>
      <u/>
      <sz val="12"/>
      <color theme="10"/>
      <name val="Calibri"/>
      <family val="2"/>
      <scheme val="minor"/>
    </font>
    <font>
      <b/>
      <sz val="11"/>
      <color theme="1"/>
      <name val="Calibri"/>
      <family val="2"/>
      <scheme val="minor"/>
    </font>
    <font>
      <u/>
      <sz val="11"/>
      <color theme="10"/>
      <name val="Arial"/>
      <family val="2"/>
    </font>
    <font>
      <b/>
      <sz val="12"/>
      <color theme="1"/>
      <name val="Arial"/>
      <family val="2"/>
    </font>
    <font>
      <b/>
      <sz val="12"/>
      <name val="Arial"/>
      <family val="2"/>
    </font>
    <font>
      <sz val="12"/>
      <name val="Arial"/>
      <family val="2"/>
    </font>
    <font>
      <sz val="12"/>
      <color theme="1"/>
      <name val="Times New Roman"/>
      <family val="1"/>
    </font>
    <font>
      <sz val="9.6"/>
      <color rgb="FF374151"/>
      <name val="Segoe UI"/>
      <family val="2"/>
    </font>
    <font>
      <b/>
      <sz val="20"/>
      <color theme="1"/>
      <name val="Arial"/>
      <family val="2"/>
    </font>
    <font>
      <b/>
      <sz val="16"/>
      <color theme="1"/>
      <name val="Arial"/>
      <family val="2"/>
    </font>
    <font>
      <b/>
      <sz val="16"/>
      <color theme="0"/>
      <name val="Arial"/>
      <family val="2"/>
    </font>
    <font>
      <b/>
      <i/>
      <sz val="16"/>
      <color theme="1"/>
      <name val="Arial"/>
      <family val="2"/>
    </font>
    <font>
      <sz val="16"/>
      <color theme="1"/>
      <name val="Arial"/>
      <family val="2"/>
    </font>
    <font>
      <sz val="14"/>
      <color theme="1"/>
      <name val="Arial"/>
      <family val="2"/>
    </font>
    <font>
      <b/>
      <sz val="24"/>
      <color theme="1"/>
      <name val="Arial"/>
      <family val="2"/>
    </font>
    <font>
      <sz val="14"/>
      <color theme="1"/>
      <name val="Calibri"/>
      <family val="2"/>
      <scheme val="minor"/>
    </font>
    <font>
      <b/>
      <sz val="14"/>
      <color theme="1"/>
      <name val="Calibri"/>
      <family val="2"/>
      <scheme val="minor"/>
    </font>
    <font>
      <b/>
      <sz val="26"/>
      <color theme="0"/>
      <name val="Arial"/>
      <family val="2"/>
    </font>
    <font>
      <b/>
      <sz val="28"/>
      <color theme="0"/>
      <name val="Arial"/>
      <family val="2"/>
    </font>
    <font>
      <b/>
      <sz val="16"/>
      <name val="Arial"/>
      <family val="2"/>
    </font>
    <font>
      <b/>
      <sz val="18"/>
      <color theme="1"/>
      <name val="Arial"/>
      <family val="2"/>
    </font>
    <font>
      <b/>
      <sz val="16"/>
      <color theme="1"/>
      <name val="Ariañ"/>
    </font>
    <font>
      <sz val="16"/>
      <color theme="1"/>
      <name val="Ariañ"/>
    </font>
    <font>
      <b/>
      <sz val="20"/>
      <color theme="1"/>
      <name val="Ariañ"/>
    </font>
  </fonts>
  <fills count="14">
    <fill>
      <patternFill patternType="none"/>
    </fill>
    <fill>
      <patternFill patternType="gray125"/>
    </fill>
    <fill>
      <patternFill patternType="solid">
        <fgColor theme="8" tint="0.39997558519241921"/>
        <bgColor indexed="64"/>
      </patternFill>
    </fill>
    <fill>
      <patternFill patternType="solid">
        <fgColor theme="8" tint="-0.249977111117893"/>
        <bgColor indexed="64"/>
      </patternFill>
    </fill>
    <fill>
      <patternFill patternType="solid">
        <fgColor theme="0"/>
        <bgColor indexed="64"/>
      </patternFill>
    </fill>
    <fill>
      <patternFill patternType="solid">
        <fgColor rgb="FF7030A0"/>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2" tint="-0.499984740745262"/>
        <bgColor indexed="64"/>
      </patternFill>
    </fill>
    <fill>
      <patternFill patternType="solid">
        <fgColor rgb="FF002060"/>
        <bgColor indexed="64"/>
      </patternFill>
    </fill>
    <fill>
      <patternFill patternType="solid">
        <fgColor theme="5" tint="0.79998168889431442"/>
        <bgColor indexed="64"/>
      </patternFill>
    </fill>
    <fill>
      <patternFill patternType="solid">
        <fgColor theme="4" tint="0.39997558519241921"/>
        <bgColor indexed="64"/>
      </patternFill>
    </fill>
  </fills>
  <borders count="15">
    <border>
      <left/>
      <right/>
      <top/>
      <bottom/>
      <diagonal/>
    </border>
    <border>
      <left style="thick">
        <color theme="1"/>
      </left>
      <right style="thick">
        <color theme="1"/>
      </right>
      <top style="thick">
        <color theme="1"/>
      </top>
      <bottom style="thick">
        <color theme="1"/>
      </bottom>
      <diagonal/>
    </border>
    <border>
      <left style="thick">
        <color auto="1"/>
      </left>
      <right style="thick">
        <color auto="1"/>
      </right>
      <top style="thick">
        <color auto="1"/>
      </top>
      <bottom style="thick">
        <color auto="1"/>
      </bottom>
      <diagonal/>
    </border>
    <border>
      <left style="medium">
        <color rgb="FFD9D9E3"/>
      </left>
      <right style="medium">
        <color rgb="FFD9D9E3"/>
      </right>
      <top/>
      <bottom style="medium">
        <color rgb="FFD9D9E3"/>
      </bottom>
      <diagonal/>
    </border>
    <border>
      <left style="medium">
        <color rgb="FFD9D9E3"/>
      </left>
      <right/>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style="medium">
        <color rgb="FFD9D9E3"/>
      </top>
      <bottom style="medium">
        <color rgb="FFD9D9E3"/>
      </bottom>
      <diagonal/>
    </border>
    <border>
      <left style="thick">
        <color theme="1"/>
      </left>
      <right style="thick">
        <color theme="1"/>
      </right>
      <top/>
      <bottom style="thick">
        <color theme="1"/>
      </bottom>
      <diagonal/>
    </border>
    <border>
      <left style="thick">
        <color auto="1"/>
      </left>
      <right style="thick">
        <color auto="1"/>
      </right>
      <top/>
      <bottom style="thick">
        <color auto="1"/>
      </bottom>
      <diagonal/>
    </border>
    <border>
      <left/>
      <right style="medium">
        <color indexed="64"/>
      </right>
      <top/>
      <bottom/>
      <diagonal/>
    </border>
    <border>
      <left/>
      <right style="thick">
        <color theme="1"/>
      </right>
      <top style="thick">
        <color theme="1"/>
      </top>
      <bottom style="thick">
        <color theme="1"/>
      </bottom>
      <diagonal/>
    </border>
    <border>
      <left style="thick">
        <color theme="1"/>
      </left>
      <right style="thick">
        <color theme="1"/>
      </right>
      <top style="thick">
        <color theme="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4">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cellStyleXfs>
  <cellXfs count="109">
    <xf numFmtId="0" fontId="0" fillId="0" borderId="0" xfId="0"/>
    <xf numFmtId="0" fontId="1" fillId="0" borderId="0" xfId="0" applyFont="1"/>
    <xf numFmtId="0" fontId="0" fillId="0" borderId="0" xfId="0" applyAlignment="1">
      <alignment horizontal="left" vertical="center"/>
    </xf>
    <xf numFmtId="0" fontId="0" fillId="0" borderId="0" xfId="0" applyAlignment="1">
      <alignment horizontal="left"/>
    </xf>
    <xf numFmtId="0" fontId="1" fillId="0" borderId="0" xfId="0" applyFont="1" applyAlignment="1">
      <alignment vertical="center" wrapText="1"/>
    </xf>
    <xf numFmtId="0" fontId="0" fillId="0" borderId="0" xfId="0" applyAlignment="1">
      <alignment vertical="center" wrapText="1"/>
    </xf>
    <xf numFmtId="0" fontId="1" fillId="4" borderId="0" xfId="0" applyFont="1" applyFill="1" applyAlignment="1">
      <alignment horizontal="center"/>
    </xf>
    <xf numFmtId="0" fontId="1" fillId="4" borderId="0" xfId="0" applyFont="1" applyFill="1"/>
    <xf numFmtId="0" fontId="1" fillId="4" borderId="0" xfId="0" applyFont="1" applyFill="1" applyAlignment="1">
      <alignment horizontal="left"/>
    </xf>
    <xf numFmtId="0" fontId="9" fillId="0" borderId="0" xfId="0" applyFont="1"/>
    <xf numFmtId="0" fontId="6" fillId="0" borderId="0" xfId="0" applyFont="1"/>
    <xf numFmtId="0" fontId="0" fillId="0" borderId="0" xfId="0"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4" fillId="0" borderId="0" xfId="0" applyFont="1" applyAlignment="1">
      <alignment horizontal="center" vertical="center" wrapText="1"/>
    </xf>
    <xf numFmtId="0" fontId="14"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horizont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horizontal="center" wrapText="1"/>
    </xf>
    <xf numFmtId="0" fontId="15" fillId="0" borderId="6" xfId="0" applyFont="1" applyBorder="1" applyAlignment="1">
      <alignment horizontal="center" wrapText="1"/>
    </xf>
    <xf numFmtId="0" fontId="18" fillId="0" borderId="0" xfId="0" applyFont="1" applyAlignment="1">
      <alignment horizontal="center" vertical="center" wrapText="1"/>
    </xf>
    <xf numFmtId="0" fontId="19" fillId="2" borderId="2"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20" fillId="0" borderId="0" xfId="0" applyFont="1" applyAlignment="1">
      <alignment horizontal="center" vertical="center"/>
    </xf>
    <xf numFmtId="0" fontId="11" fillId="6" borderId="2"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3" fillId="6" borderId="2" xfId="0" applyFont="1" applyFill="1" applyBorder="1" applyAlignment="1">
      <alignment vertical="center" wrapText="1"/>
    </xf>
    <xf numFmtId="0" fontId="4" fillId="6" borderId="2" xfId="0" applyFont="1" applyFill="1" applyBorder="1" applyAlignment="1">
      <alignment vertical="center" wrapText="1"/>
    </xf>
    <xf numFmtId="0" fontId="3" fillId="3" borderId="2" xfId="0" applyFont="1" applyFill="1" applyBorder="1" applyAlignment="1">
      <alignment horizontal="center" vertical="center"/>
    </xf>
    <xf numFmtId="0" fontId="23" fillId="3" borderId="2" xfId="0" applyFont="1" applyFill="1" applyBorder="1" applyAlignment="1">
      <alignment horizontal="center" vertical="center"/>
    </xf>
    <xf numFmtId="14" fontId="11" fillId="6" borderId="2" xfId="0" applyNumberFormat="1" applyFont="1" applyFill="1" applyBorder="1" applyAlignment="1">
      <alignment horizontal="center" vertical="center"/>
    </xf>
    <xf numFmtId="0" fontId="26" fillId="0" borderId="0" xfId="0" applyFont="1" applyAlignment="1">
      <alignment horizontal="center" vertical="center"/>
    </xf>
    <xf numFmtId="0" fontId="12" fillId="6" borderId="2"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12" borderId="0" xfId="0" applyFont="1" applyFill="1" applyAlignment="1">
      <alignment horizontal="center" vertical="center" wrapText="1"/>
    </xf>
    <xf numFmtId="0" fontId="11" fillId="13" borderId="2" xfId="0" applyFont="1" applyFill="1" applyBorder="1" applyAlignment="1">
      <alignment horizontal="center" vertical="center" wrapText="1"/>
    </xf>
    <xf numFmtId="14" fontId="11" fillId="13" borderId="2" xfId="0" applyNumberFormat="1" applyFont="1" applyFill="1" applyBorder="1" applyAlignment="1">
      <alignment horizontal="center" vertical="center" wrapText="1"/>
    </xf>
    <xf numFmtId="14" fontId="21" fillId="12" borderId="2" xfId="0" applyNumberFormat="1" applyFont="1" applyFill="1" applyBorder="1" applyAlignment="1">
      <alignment horizontal="center" vertical="center"/>
    </xf>
    <xf numFmtId="9" fontId="21" fillId="12" borderId="2" xfId="0" applyNumberFormat="1" applyFont="1" applyFill="1" applyBorder="1" applyAlignment="1">
      <alignment horizontal="center" vertical="center"/>
    </xf>
    <xf numFmtId="14" fontId="4" fillId="12" borderId="2" xfId="0" applyNumberFormat="1" applyFont="1" applyFill="1" applyBorder="1" applyAlignment="1">
      <alignment horizontal="center" vertical="center" wrapText="1"/>
    </xf>
    <xf numFmtId="0" fontId="11" fillId="12" borderId="2" xfId="0" applyFont="1" applyFill="1" applyBorder="1" applyAlignment="1">
      <alignment horizontal="center" vertical="center" wrapText="1"/>
    </xf>
    <xf numFmtId="0" fontId="20" fillId="12" borderId="2" xfId="0" applyFont="1" applyFill="1" applyBorder="1" applyAlignment="1">
      <alignment horizontal="center" vertical="center" wrapText="1"/>
    </xf>
    <xf numFmtId="0" fontId="20" fillId="12" borderId="7" xfId="0" applyFont="1" applyFill="1" applyBorder="1" applyAlignment="1">
      <alignment horizontal="center" vertical="center" wrapText="1"/>
    </xf>
    <xf numFmtId="0" fontId="20" fillId="12" borderId="1" xfId="0" applyFont="1" applyFill="1" applyBorder="1" applyAlignment="1">
      <alignment horizontal="center" vertical="center" wrapText="1"/>
    </xf>
    <xf numFmtId="0" fontId="20" fillId="12" borderId="11" xfId="0" applyFont="1" applyFill="1" applyBorder="1" applyAlignment="1">
      <alignment horizontal="center" vertical="center" wrapText="1"/>
    </xf>
    <xf numFmtId="0" fontId="20" fillId="12" borderId="10" xfId="0" applyFont="1" applyFill="1" applyBorder="1" applyAlignment="1">
      <alignment horizontal="center" vertical="center" wrapText="1"/>
    </xf>
    <xf numFmtId="0" fontId="25" fillId="0" borderId="0" xfId="0" applyFont="1" applyAlignment="1">
      <alignment horizontal="center" vertical="center"/>
    </xf>
    <xf numFmtId="0" fontId="4" fillId="2" borderId="2" xfId="0" applyFont="1" applyFill="1" applyBorder="1" applyAlignment="1">
      <alignment horizontal="center" vertical="center" wrapText="1"/>
    </xf>
    <xf numFmtId="0" fontId="11" fillId="2" borderId="2" xfId="0" applyFont="1" applyFill="1" applyBorder="1" applyAlignment="1">
      <alignment vertical="center" wrapText="1"/>
    </xf>
    <xf numFmtId="0" fontId="29" fillId="3" borderId="2" xfId="0" applyFont="1" applyFill="1" applyBorder="1" applyAlignment="1">
      <alignment horizontal="center" vertical="center" wrapText="1"/>
    </xf>
    <xf numFmtId="0" fontId="30" fillId="3" borderId="2" xfId="0" applyFont="1" applyFill="1" applyBorder="1" applyAlignment="1">
      <alignment horizontal="center" vertical="center" wrapText="1"/>
    </xf>
    <xf numFmtId="0" fontId="30" fillId="12" borderId="2" xfId="0" applyFont="1" applyFill="1" applyBorder="1" applyAlignment="1">
      <alignment horizontal="center" vertical="center" wrapText="1"/>
    </xf>
    <xf numFmtId="0" fontId="29" fillId="12"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2" borderId="2" xfId="0" applyFont="1" applyFill="1" applyBorder="1" applyAlignment="1">
      <alignment horizontal="center" vertical="center" wrapText="1"/>
    </xf>
    <xf numFmtId="0" fontId="29" fillId="12" borderId="2" xfId="0" applyFont="1" applyFill="1" applyBorder="1" applyAlignment="1">
      <alignment horizontal="center" vertical="center" wrapText="1"/>
    </xf>
    <xf numFmtId="0" fontId="31" fillId="12" borderId="2" xfId="0" applyFont="1" applyFill="1" applyBorder="1" applyAlignment="1">
      <alignment horizontal="center" vertical="center"/>
    </xf>
    <xf numFmtId="0" fontId="28" fillId="6" borderId="2" xfId="0" applyFont="1" applyFill="1" applyBorder="1" applyAlignment="1">
      <alignment horizontal="center" vertical="center" wrapText="1"/>
    </xf>
    <xf numFmtId="0" fontId="3" fillId="12" borderId="2" xfId="0" applyFont="1" applyFill="1" applyBorder="1" applyAlignment="1">
      <alignment horizontal="center" vertical="center"/>
    </xf>
    <xf numFmtId="0" fontId="21" fillId="12" borderId="2" xfId="0" applyFont="1" applyFill="1" applyBorder="1" applyAlignment="1">
      <alignment horizontal="center" vertical="center" wrapText="1"/>
    </xf>
    <xf numFmtId="0" fontId="21" fillId="12" borderId="2" xfId="0" applyFont="1" applyFill="1" applyBorder="1" applyAlignment="1">
      <alignment horizontal="center" vertical="center"/>
    </xf>
    <xf numFmtId="0" fontId="11" fillId="6" borderId="2" xfId="0" applyFont="1" applyFill="1" applyBorder="1" applyAlignment="1">
      <alignment horizontal="left" vertical="center"/>
    </xf>
    <xf numFmtId="0" fontId="21" fillId="12" borderId="2" xfId="0" applyFont="1" applyFill="1" applyBorder="1" applyAlignment="1">
      <alignment horizontal="left" vertical="center"/>
    </xf>
    <xf numFmtId="164" fontId="21" fillId="12" borderId="2" xfId="0" applyNumberFormat="1" applyFont="1" applyFill="1" applyBorder="1" applyAlignment="1">
      <alignment horizontal="left" vertical="center"/>
    </xf>
    <xf numFmtId="0" fontId="3" fillId="5" borderId="2" xfId="0" applyFont="1" applyFill="1" applyBorder="1" applyAlignment="1">
      <alignment horizontal="center" vertical="center"/>
    </xf>
    <xf numFmtId="0" fontId="12" fillId="6" borderId="2" xfId="0" applyFont="1" applyFill="1" applyBorder="1" applyAlignment="1">
      <alignment horizontal="left" vertical="center"/>
    </xf>
    <xf numFmtId="0" fontId="21" fillId="12" borderId="2" xfId="0" applyFont="1" applyFill="1" applyBorder="1" applyAlignment="1">
      <alignment horizontal="left" vertical="center" wrapText="1"/>
    </xf>
    <xf numFmtId="0" fontId="17" fillId="6" borderId="2"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2" xfId="0" applyFont="1" applyFill="1" applyBorder="1" applyAlignment="1">
      <alignment horizontal="center" vertical="center" wrapText="1"/>
    </xf>
    <xf numFmtId="0" fontId="23" fillId="12" borderId="2" xfId="0" applyFont="1" applyFill="1" applyBorder="1" applyAlignment="1">
      <alignment horizontal="left"/>
    </xf>
    <xf numFmtId="0" fontId="23" fillId="12" borderId="2" xfId="0" applyFont="1" applyFill="1" applyBorder="1" applyAlignment="1">
      <alignment horizontal="center"/>
    </xf>
    <xf numFmtId="0" fontId="24" fillId="9" borderId="2" xfId="0" applyFont="1" applyFill="1" applyBorder="1" applyAlignment="1">
      <alignment horizontal="center" vertical="center"/>
    </xf>
    <xf numFmtId="0" fontId="24" fillId="8" borderId="2" xfId="0" applyFont="1" applyFill="1" applyBorder="1" applyAlignment="1">
      <alignment horizontal="center" vertical="center"/>
    </xf>
    <xf numFmtId="0" fontId="24" fillId="10" borderId="2" xfId="0" applyFont="1" applyFill="1" applyBorder="1" applyAlignment="1">
      <alignment horizontal="center" vertical="center"/>
    </xf>
    <xf numFmtId="0" fontId="24" fillId="11" borderId="2" xfId="0" applyFont="1" applyFill="1" applyBorder="1" applyAlignment="1">
      <alignment horizontal="center" vertical="center"/>
    </xf>
    <xf numFmtId="0" fontId="4" fillId="12" borderId="12"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4"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2" fillId="5" borderId="2" xfId="0" applyFont="1" applyFill="1" applyBorder="1" applyAlignment="1">
      <alignment horizontal="center" vertical="center"/>
    </xf>
    <xf numFmtId="0" fontId="1" fillId="12" borderId="2" xfId="0" applyFont="1" applyFill="1" applyBorder="1" applyAlignment="1">
      <alignment horizontal="left" vertical="center"/>
    </xf>
    <xf numFmtId="14" fontId="1" fillId="12" borderId="2" xfId="0" applyNumberFormat="1" applyFont="1" applyFill="1" applyBorder="1" applyAlignment="1">
      <alignment horizontal="left" vertical="center"/>
    </xf>
    <xf numFmtId="0" fontId="1" fillId="6" borderId="2" xfId="0" applyFont="1" applyFill="1" applyBorder="1" applyAlignment="1">
      <alignment vertical="center"/>
    </xf>
    <xf numFmtId="0" fontId="7" fillId="12" borderId="2" xfId="2" applyFill="1" applyBorder="1"/>
    <xf numFmtId="0" fontId="10" fillId="12" borderId="2" xfId="2" applyFont="1" applyFill="1" applyBorder="1"/>
    <xf numFmtId="0" fontId="11" fillId="13" borderId="2" xfId="0" applyFont="1" applyFill="1" applyBorder="1" applyAlignment="1">
      <alignment horizontal="center" vertical="center" wrapText="1"/>
    </xf>
    <xf numFmtId="0" fontId="27" fillId="5" borderId="2" xfId="0" applyFont="1" applyFill="1" applyBorder="1" applyAlignment="1">
      <alignment horizontal="center" vertical="center"/>
    </xf>
    <xf numFmtId="0" fontId="3" fillId="3" borderId="2" xfId="0" applyFont="1" applyFill="1" applyBorder="1" applyAlignment="1">
      <alignment horizontal="center" vertical="center"/>
    </xf>
    <xf numFmtId="0" fontId="30" fillId="3" borderId="2"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4" fillId="12" borderId="2" xfId="0" applyFont="1" applyFill="1" applyBorder="1" applyAlignment="1">
      <alignment horizontal="left" vertical="center" wrapText="1"/>
    </xf>
    <xf numFmtId="0" fontId="17" fillId="5" borderId="2" xfId="0" applyFont="1" applyFill="1" applyBorder="1" applyAlignment="1">
      <alignment horizontal="center" vertical="center"/>
    </xf>
    <xf numFmtId="0" fontId="4" fillId="12" borderId="12" xfId="0" applyFont="1" applyFill="1" applyBorder="1" applyAlignment="1">
      <alignment horizontal="left" vertical="center" wrapText="1"/>
    </xf>
    <xf numFmtId="0" fontId="4" fillId="12" borderId="13" xfId="0" applyFont="1" applyFill="1" applyBorder="1" applyAlignment="1">
      <alignment horizontal="left" vertical="center" wrapText="1"/>
    </xf>
    <xf numFmtId="0" fontId="4" fillId="12" borderId="14" xfId="0" applyFont="1" applyFill="1" applyBorder="1" applyAlignment="1">
      <alignment horizontal="left" vertical="center" wrapText="1"/>
    </xf>
  </cellXfs>
  <cellStyles count="4">
    <cellStyle name="Hipervínculo" xfId="2" builtinId="8"/>
    <cellStyle name="Hipervínculo 2" xfId="3" xr:uid="{106B2104-043E-46E8-8432-F28AA574039F}"/>
    <cellStyle name="Normal" xfId="0" builtinId="0"/>
    <cellStyle name="Normal 2" xfId="1" xr:uid="{567F271D-F22E-4F55-98C6-AA974950D8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Sprint 1: Gestión Integral de Usuarios y Documentación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1"/>
          <c:order val="0"/>
          <c:spPr>
            <a:ln w="31750" cap="rnd">
              <a:solidFill>
                <a:schemeClr val="accent6">
                  <a:shade val="76000"/>
                </a:schemeClr>
              </a:solidFill>
              <a:round/>
            </a:ln>
            <a:effectLst/>
          </c:spPr>
          <c:marker>
            <c:symbol val="circle"/>
            <c:size val="17"/>
            <c:spPr>
              <a:solidFill>
                <a:schemeClr val="accent6">
                  <a:shade val="76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 Seguimiento Sprint'!$F$4:$L$4</c:f>
              <c:strCache>
                <c:ptCount val="7"/>
                <c:pt idx="0">
                  <c:v>Estimado orginal</c:v>
                </c:pt>
                <c:pt idx="1">
                  <c:v>Dia 1</c:v>
                </c:pt>
                <c:pt idx="2">
                  <c:v>Dia 2</c:v>
                </c:pt>
                <c:pt idx="3">
                  <c:v>Dia 3</c:v>
                </c:pt>
                <c:pt idx="4">
                  <c:v>Dia 4</c:v>
                </c:pt>
                <c:pt idx="5">
                  <c:v>Dia 5</c:v>
                </c:pt>
                <c:pt idx="6">
                  <c:v>Dia 6</c:v>
                </c:pt>
              </c:strCache>
            </c:strRef>
          </c:cat>
          <c:val>
            <c:numRef>
              <c:f>'7. Seguimiento Sprint'!$F$9:$L$9</c:f>
              <c:numCache>
                <c:formatCode>General</c:formatCode>
                <c:ptCount val="7"/>
                <c:pt idx="0">
                  <c:v>48</c:v>
                </c:pt>
                <c:pt idx="1">
                  <c:v>40</c:v>
                </c:pt>
                <c:pt idx="2">
                  <c:v>32</c:v>
                </c:pt>
                <c:pt idx="3">
                  <c:v>24</c:v>
                </c:pt>
                <c:pt idx="4">
                  <c:v>16</c:v>
                </c:pt>
                <c:pt idx="5">
                  <c:v>8</c:v>
                </c:pt>
                <c:pt idx="6">
                  <c:v>0</c:v>
                </c:pt>
              </c:numCache>
            </c:numRef>
          </c:val>
          <c:smooth val="0"/>
          <c:extLst>
            <c:ext xmlns:c16="http://schemas.microsoft.com/office/drawing/2014/chart" uri="{C3380CC4-5D6E-409C-BE32-E72D297353CC}">
              <c16:uniqueId val="{00000000-31B2-4CA2-A2C4-112365AC0A02}"/>
            </c:ext>
          </c:extLst>
        </c:ser>
        <c:ser>
          <c:idx val="0"/>
          <c:order val="1"/>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 Seguimiento Sprint'!$F$4:$L$4</c:f>
              <c:strCache>
                <c:ptCount val="7"/>
                <c:pt idx="0">
                  <c:v>Estimado orginal</c:v>
                </c:pt>
                <c:pt idx="1">
                  <c:v>Dia 1</c:v>
                </c:pt>
                <c:pt idx="2">
                  <c:v>Dia 2</c:v>
                </c:pt>
                <c:pt idx="3">
                  <c:v>Dia 3</c:v>
                </c:pt>
                <c:pt idx="4">
                  <c:v>Dia 4</c:v>
                </c:pt>
                <c:pt idx="5">
                  <c:v>Dia 5</c:v>
                </c:pt>
                <c:pt idx="6">
                  <c:v>Dia 6</c:v>
                </c:pt>
              </c:strCache>
            </c:strRef>
          </c:cat>
          <c:val>
            <c:numRef>
              <c:f>'7. Seguimiento Sprint'!$F$9:$L$9</c:f>
              <c:numCache>
                <c:formatCode>General</c:formatCode>
                <c:ptCount val="7"/>
                <c:pt idx="0">
                  <c:v>48</c:v>
                </c:pt>
                <c:pt idx="1">
                  <c:v>40</c:v>
                </c:pt>
                <c:pt idx="2">
                  <c:v>32</c:v>
                </c:pt>
                <c:pt idx="3">
                  <c:v>24</c:v>
                </c:pt>
                <c:pt idx="4">
                  <c:v>16</c:v>
                </c:pt>
                <c:pt idx="5">
                  <c:v>8</c:v>
                </c:pt>
                <c:pt idx="6">
                  <c:v>0</c:v>
                </c:pt>
              </c:numCache>
            </c:numRef>
          </c:val>
          <c:smooth val="0"/>
          <c:extLst>
            <c:ext xmlns:c16="http://schemas.microsoft.com/office/drawing/2014/chart" uri="{C3380CC4-5D6E-409C-BE32-E72D297353CC}">
              <c16:uniqueId val="{00000001-31B2-4CA2-A2C4-112365AC0A02}"/>
            </c:ext>
          </c:extLst>
        </c:ser>
        <c:dLbls>
          <c:dLblPos val="ctr"/>
          <c:showLegendKey val="0"/>
          <c:showVal val="1"/>
          <c:showCatName val="0"/>
          <c:showSerName val="0"/>
          <c:showPercent val="0"/>
          <c:showBubbleSize val="0"/>
        </c:dLbls>
        <c:marker val="1"/>
        <c:smooth val="0"/>
        <c:axId val="1432380095"/>
        <c:axId val="1657010959"/>
      </c:lineChart>
      <c:catAx>
        <c:axId val="1432380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DIAS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657010959"/>
        <c:crosses val="autoZero"/>
        <c:auto val="1"/>
        <c:lblAlgn val="ctr"/>
        <c:lblOffset val="100"/>
        <c:noMultiLvlLbl val="0"/>
      </c:catAx>
      <c:valAx>
        <c:axId val="1657010959"/>
        <c:scaling>
          <c:orientation val="minMax"/>
          <c:max val="5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PUNTOS DE HISTORIA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432380095"/>
        <c:crosses val="autoZero"/>
        <c:crossBetween val="between"/>
        <c:majorUnit val="10"/>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sz="1800" b="1" i="0" u="none" strike="noStrike" baseline="0">
                <a:effectLst/>
              </a:rPr>
              <a:t>Sprint 2: Procesamiento de citas y control medico de animales con una interfaz amigable</a:t>
            </a:r>
            <a:r>
              <a:rPr lang="es-CO" sz="1800" b="1" i="0" u="none" strike="noStrike" baseline="0"/>
              <a:t> </a:t>
            </a:r>
            <a:endParaRPr lang="es-CO"/>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0"/>
          <c:order val="0"/>
          <c:tx>
            <c:v>seir</c:v>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 Seguimiento Sprint'!$F$4:$L$4</c:f>
              <c:strCache>
                <c:ptCount val="7"/>
                <c:pt idx="0">
                  <c:v>Estimado orginal</c:v>
                </c:pt>
                <c:pt idx="1">
                  <c:v>Dia 1</c:v>
                </c:pt>
                <c:pt idx="2">
                  <c:v>Dia 2</c:v>
                </c:pt>
                <c:pt idx="3">
                  <c:v>Dia 3</c:v>
                </c:pt>
                <c:pt idx="4">
                  <c:v>Dia 4</c:v>
                </c:pt>
                <c:pt idx="5">
                  <c:v>Dia 5</c:v>
                </c:pt>
                <c:pt idx="6">
                  <c:v>Dia 6</c:v>
                </c:pt>
              </c:strCache>
            </c:strRef>
          </c:cat>
          <c:val>
            <c:numRef>
              <c:f>'7. Seguimiento Sprint'!$F$14:$L$14</c:f>
              <c:numCache>
                <c:formatCode>General</c:formatCode>
                <c:ptCount val="7"/>
                <c:pt idx="0">
                  <c:v>48</c:v>
                </c:pt>
                <c:pt idx="1">
                  <c:v>40</c:v>
                </c:pt>
                <c:pt idx="2">
                  <c:v>32</c:v>
                </c:pt>
                <c:pt idx="3">
                  <c:v>24</c:v>
                </c:pt>
                <c:pt idx="4">
                  <c:v>16</c:v>
                </c:pt>
                <c:pt idx="5">
                  <c:v>8</c:v>
                </c:pt>
                <c:pt idx="6">
                  <c:v>0</c:v>
                </c:pt>
              </c:numCache>
            </c:numRef>
          </c:val>
          <c:smooth val="0"/>
          <c:extLst>
            <c:ext xmlns:c16="http://schemas.microsoft.com/office/drawing/2014/chart" uri="{C3380CC4-5D6E-409C-BE32-E72D297353CC}">
              <c16:uniqueId val="{00000000-AF5A-4C91-A739-9D8A0273A18D}"/>
            </c:ext>
          </c:extLst>
        </c:ser>
        <c:dLbls>
          <c:dLblPos val="ctr"/>
          <c:showLegendKey val="0"/>
          <c:showVal val="1"/>
          <c:showCatName val="0"/>
          <c:showSerName val="0"/>
          <c:showPercent val="0"/>
          <c:showBubbleSize val="0"/>
        </c:dLbls>
        <c:marker val="1"/>
        <c:smooth val="0"/>
        <c:axId val="1432380095"/>
        <c:axId val="1657010959"/>
      </c:lineChart>
      <c:catAx>
        <c:axId val="1432380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DIAS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657010959"/>
        <c:crosses val="autoZero"/>
        <c:auto val="1"/>
        <c:lblAlgn val="ctr"/>
        <c:lblOffset val="100"/>
        <c:noMultiLvlLbl val="0"/>
      </c:catAx>
      <c:valAx>
        <c:axId val="1657010959"/>
        <c:scaling>
          <c:orientation val="minMax"/>
          <c:max val="5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PUNTOS DE HISTORIA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432380095"/>
        <c:crosses val="autoZero"/>
        <c:crossBetween val="between"/>
        <c:majorUnit val="10"/>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sz="1800" b="1" i="0" u="none" strike="noStrike" baseline="0">
                <a:effectLst/>
              </a:rPr>
              <a:t>Sprint 3: Contendios del sitio web y operaciones de busqueda</a:t>
            </a:r>
            <a:r>
              <a:rPr lang="es-CO" sz="1800" b="1" i="0" u="none" strike="noStrike" baseline="0"/>
              <a:t> </a:t>
            </a:r>
            <a:endParaRPr lang="es-CO"/>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1"/>
          <c:order val="0"/>
          <c:spPr>
            <a:ln w="31750" cap="rnd">
              <a:solidFill>
                <a:schemeClr val="accent6">
                  <a:shade val="76000"/>
                </a:schemeClr>
              </a:solidFill>
              <a:round/>
            </a:ln>
            <a:effectLst/>
          </c:spPr>
          <c:marker>
            <c:symbol val="circle"/>
            <c:size val="17"/>
            <c:spPr>
              <a:solidFill>
                <a:schemeClr val="accent6">
                  <a:shade val="76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 Seguimiento Sprint'!$F$4:$L$4</c:f>
              <c:strCache>
                <c:ptCount val="7"/>
                <c:pt idx="0">
                  <c:v>Estimado orginal</c:v>
                </c:pt>
                <c:pt idx="1">
                  <c:v>Dia 1</c:v>
                </c:pt>
                <c:pt idx="2">
                  <c:v>Dia 2</c:v>
                </c:pt>
                <c:pt idx="3">
                  <c:v>Dia 3</c:v>
                </c:pt>
                <c:pt idx="4">
                  <c:v>Dia 4</c:v>
                </c:pt>
                <c:pt idx="5">
                  <c:v>Dia 5</c:v>
                </c:pt>
                <c:pt idx="6">
                  <c:v>Dia 6</c:v>
                </c:pt>
              </c:strCache>
            </c:strRef>
          </c:cat>
          <c:val>
            <c:numRef>
              <c:f>'7. Seguimiento Sprint'!$F$19:$L$19</c:f>
              <c:numCache>
                <c:formatCode>General</c:formatCode>
                <c:ptCount val="7"/>
                <c:pt idx="0">
                  <c:v>48</c:v>
                </c:pt>
                <c:pt idx="1">
                  <c:v>40</c:v>
                </c:pt>
                <c:pt idx="2">
                  <c:v>32</c:v>
                </c:pt>
                <c:pt idx="3">
                  <c:v>24</c:v>
                </c:pt>
                <c:pt idx="4">
                  <c:v>16</c:v>
                </c:pt>
                <c:pt idx="5">
                  <c:v>8</c:v>
                </c:pt>
                <c:pt idx="6">
                  <c:v>0</c:v>
                </c:pt>
              </c:numCache>
            </c:numRef>
          </c:val>
          <c:smooth val="0"/>
          <c:extLst>
            <c:ext xmlns:c16="http://schemas.microsoft.com/office/drawing/2014/chart" uri="{C3380CC4-5D6E-409C-BE32-E72D297353CC}">
              <c16:uniqueId val="{00000000-FDC8-4C3C-A3B1-E031B0A3F1F9}"/>
            </c:ext>
          </c:extLst>
        </c:ser>
        <c:dLbls>
          <c:dLblPos val="ctr"/>
          <c:showLegendKey val="0"/>
          <c:showVal val="1"/>
          <c:showCatName val="0"/>
          <c:showSerName val="0"/>
          <c:showPercent val="0"/>
          <c:showBubbleSize val="0"/>
        </c:dLbls>
        <c:marker val="1"/>
        <c:smooth val="0"/>
        <c:axId val="1432380095"/>
        <c:axId val="1657010959"/>
      </c:lineChart>
      <c:catAx>
        <c:axId val="1432380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DIAS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657010959"/>
        <c:crosses val="autoZero"/>
        <c:auto val="1"/>
        <c:lblAlgn val="ctr"/>
        <c:lblOffset val="100"/>
        <c:noMultiLvlLbl val="0"/>
      </c:catAx>
      <c:valAx>
        <c:axId val="1657010959"/>
        <c:scaling>
          <c:orientation val="minMax"/>
          <c:max val="5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PUNTOS DE HISTORIA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432380095"/>
        <c:crosses val="autoZero"/>
        <c:crossBetween val="between"/>
        <c:majorUnit val="10"/>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sz="1800" b="1" i="0" u="none" strike="noStrike" baseline="0">
                <a:effectLst/>
              </a:rPr>
              <a:t>Sprint 4:Finanzas, Evaluación y Comunicación del Usuario</a:t>
            </a:r>
            <a:r>
              <a:rPr lang="es-CO" sz="1800" b="1" i="0" u="none" strike="noStrike" baseline="0"/>
              <a:t> </a:t>
            </a:r>
            <a:endParaRPr lang="es-CO"/>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1"/>
          <c:order val="0"/>
          <c:spPr>
            <a:ln w="31750" cap="rnd">
              <a:solidFill>
                <a:schemeClr val="accent6">
                  <a:shade val="76000"/>
                </a:schemeClr>
              </a:solidFill>
              <a:round/>
            </a:ln>
            <a:effectLst/>
          </c:spPr>
          <c:marker>
            <c:symbol val="circle"/>
            <c:size val="17"/>
            <c:spPr>
              <a:solidFill>
                <a:schemeClr val="accent6">
                  <a:shade val="76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 Seguimiento Sprint'!$F$4:$L$4</c:f>
              <c:strCache>
                <c:ptCount val="7"/>
                <c:pt idx="0">
                  <c:v>Estimado orginal</c:v>
                </c:pt>
                <c:pt idx="1">
                  <c:v>Dia 1</c:v>
                </c:pt>
                <c:pt idx="2">
                  <c:v>Dia 2</c:v>
                </c:pt>
                <c:pt idx="3">
                  <c:v>Dia 3</c:v>
                </c:pt>
                <c:pt idx="4">
                  <c:v>Dia 4</c:v>
                </c:pt>
                <c:pt idx="5">
                  <c:v>Dia 5</c:v>
                </c:pt>
                <c:pt idx="6">
                  <c:v>Dia 6</c:v>
                </c:pt>
              </c:strCache>
            </c:strRef>
          </c:cat>
          <c:val>
            <c:numRef>
              <c:f>'7. Seguimiento Sprint'!$F$24:$L$24</c:f>
              <c:numCache>
                <c:formatCode>General</c:formatCode>
                <c:ptCount val="7"/>
                <c:pt idx="0">
                  <c:v>48</c:v>
                </c:pt>
                <c:pt idx="1">
                  <c:v>40</c:v>
                </c:pt>
                <c:pt idx="2">
                  <c:v>32</c:v>
                </c:pt>
                <c:pt idx="3">
                  <c:v>24</c:v>
                </c:pt>
                <c:pt idx="4">
                  <c:v>16</c:v>
                </c:pt>
                <c:pt idx="5">
                  <c:v>8</c:v>
                </c:pt>
                <c:pt idx="6">
                  <c:v>0</c:v>
                </c:pt>
              </c:numCache>
            </c:numRef>
          </c:val>
          <c:smooth val="0"/>
          <c:extLst>
            <c:ext xmlns:c16="http://schemas.microsoft.com/office/drawing/2014/chart" uri="{C3380CC4-5D6E-409C-BE32-E72D297353CC}">
              <c16:uniqueId val="{00000000-C9F9-4CE4-B692-4DBE791784F4}"/>
            </c:ext>
          </c:extLst>
        </c:ser>
        <c:dLbls>
          <c:dLblPos val="ctr"/>
          <c:showLegendKey val="0"/>
          <c:showVal val="1"/>
          <c:showCatName val="0"/>
          <c:showSerName val="0"/>
          <c:showPercent val="0"/>
          <c:showBubbleSize val="0"/>
        </c:dLbls>
        <c:marker val="1"/>
        <c:smooth val="0"/>
        <c:axId val="1432380095"/>
        <c:axId val="1657010959"/>
      </c:lineChart>
      <c:catAx>
        <c:axId val="1432380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DIAS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657010959"/>
        <c:crosses val="autoZero"/>
        <c:auto val="1"/>
        <c:lblAlgn val="ctr"/>
        <c:lblOffset val="100"/>
        <c:noMultiLvlLbl val="0"/>
      </c:catAx>
      <c:valAx>
        <c:axId val="1657010959"/>
        <c:scaling>
          <c:orientation val="minMax"/>
          <c:max val="5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PUNTOS DE HISTORIA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432380095"/>
        <c:crosses val="autoZero"/>
        <c:crossBetween val="between"/>
        <c:majorUnit val="10"/>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601014</xdr:colOff>
      <xdr:row>4</xdr:row>
      <xdr:rowOff>171718</xdr:rowOff>
    </xdr:from>
    <xdr:to>
      <xdr:col>21</xdr:col>
      <xdr:colOff>419012</xdr:colOff>
      <xdr:row>8</xdr:row>
      <xdr:rowOff>338762</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581892</xdr:colOff>
      <xdr:row>9</xdr:row>
      <xdr:rowOff>13855</xdr:rowOff>
    </xdr:from>
    <xdr:to>
      <xdr:col>21</xdr:col>
      <xdr:colOff>402660</xdr:colOff>
      <xdr:row>13</xdr:row>
      <xdr:rowOff>180899</xdr:rowOff>
    </xdr:to>
    <xdr:graphicFrame macro="">
      <xdr:nvGraphicFramePr>
        <xdr:cNvPr id="3" name="Gráfico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665019</xdr:colOff>
      <xdr:row>14</xdr:row>
      <xdr:rowOff>13855</xdr:rowOff>
    </xdr:from>
    <xdr:to>
      <xdr:col>21</xdr:col>
      <xdr:colOff>485787</xdr:colOff>
      <xdr:row>18</xdr:row>
      <xdr:rowOff>180899</xdr:rowOff>
    </xdr:to>
    <xdr:graphicFrame macro="">
      <xdr:nvGraphicFramePr>
        <xdr:cNvPr id="4" name="Gráfico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665019</xdr:colOff>
      <xdr:row>19</xdr:row>
      <xdr:rowOff>27709</xdr:rowOff>
    </xdr:from>
    <xdr:to>
      <xdr:col>21</xdr:col>
      <xdr:colOff>485787</xdr:colOff>
      <xdr:row>23</xdr:row>
      <xdr:rowOff>194753</xdr:rowOff>
    </xdr:to>
    <xdr:graphicFrame macro="">
      <xdr:nvGraphicFramePr>
        <xdr:cNvPr id="5" name="Gráfico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333375</xdr:colOff>
          <xdr:row>12</xdr:row>
          <xdr:rowOff>304800</xdr:rowOff>
        </xdr:from>
        <xdr:to>
          <xdr:col>7</xdr:col>
          <xdr:colOff>76200</xdr:colOff>
          <xdr:row>12</xdr:row>
          <xdr:rowOff>514350</xdr:rowOff>
        </xdr:to>
        <xdr:sp macro="" textlink="">
          <xdr:nvSpPr>
            <xdr:cNvPr id="8261" name="Check Box 69" hidden="1">
              <a:extLst>
                <a:ext uri="{63B3BB69-23CF-44E3-9099-C40C66FF867C}">
                  <a14:compatExt spid="_x0000_s8261"/>
                </a:ext>
                <a:ext uri="{FF2B5EF4-FFF2-40B4-BE49-F238E27FC236}">
                  <a16:creationId xmlns:a16="http://schemas.microsoft.com/office/drawing/2014/main" id="{00000000-0008-0000-0700-00004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13</xdr:row>
          <xdr:rowOff>304800</xdr:rowOff>
        </xdr:from>
        <xdr:to>
          <xdr:col>7</xdr:col>
          <xdr:colOff>76200</xdr:colOff>
          <xdr:row>13</xdr:row>
          <xdr:rowOff>514350</xdr:rowOff>
        </xdr:to>
        <xdr:sp macro="" textlink="">
          <xdr:nvSpPr>
            <xdr:cNvPr id="8262" name="Check Box 70" hidden="1">
              <a:extLst>
                <a:ext uri="{63B3BB69-23CF-44E3-9099-C40C66FF867C}">
                  <a14:compatExt spid="_x0000_s8262"/>
                </a:ext>
                <a:ext uri="{FF2B5EF4-FFF2-40B4-BE49-F238E27FC236}">
                  <a16:creationId xmlns:a16="http://schemas.microsoft.com/office/drawing/2014/main" id="{00000000-0008-0000-0700-00004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14</xdr:row>
          <xdr:rowOff>304800</xdr:rowOff>
        </xdr:from>
        <xdr:to>
          <xdr:col>7</xdr:col>
          <xdr:colOff>76200</xdr:colOff>
          <xdr:row>14</xdr:row>
          <xdr:rowOff>514350</xdr:rowOff>
        </xdr:to>
        <xdr:sp macro="" textlink="">
          <xdr:nvSpPr>
            <xdr:cNvPr id="8263" name="Check Box 71" hidden="1">
              <a:extLst>
                <a:ext uri="{63B3BB69-23CF-44E3-9099-C40C66FF867C}">
                  <a14:compatExt spid="_x0000_s8263"/>
                </a:ext>
                <a:ext uri="{FF2B5EF4-FFF2-40B4-BE49-F238E27FC236}">
                  <a16:creationId xmlns:a16="http://schemas.microsoft.com/office/drawing/2014/main" id="{00000000-0008-0000-0700-00004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16</xdr:row>
          <xdr:rowOff>304800</xdr:rowOff>
        </xdr:from>
        <xdr:to>
          <xdr:col>7</xdr:col>
          <xdr:colOff>76200</xdr:colOff>
          <xdr:row>16</xdr:row>
          <xdr:rowOff>514350</xdr:rowOff>
        </xdr:to>
        <xdr:sp macro="" textlink="">
          <xdr:nvSpPr>
            <xdr:cNvPr id="8265" name="Check Box 73" hidden="1">
              <a:extLst>
                <a:ext uri="{63B3BB69-23CF-44E3-9099-C40C66FF867C}">
                  <a14:compatExt spid="_x0000_s8265"/>
                </a:ext>
                <a:ext uri="{FF2B5EF4-FFF2-40B4-BE49-F238E27FC236}">
                  <a16:creationId xmlns:a16="http://schemas.microsoft.com/office/drawing/2014/main" id="{00000000-0008-0000-0700-00004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17</xdr:row>
          <xdr:rowOff>304800</xdr:rowOff>
        </xdr:from>
        <xdr:to>
          <xdr:col>7</xdr:col>
          <xdr:colOff>76200</xdr:colOff>
          <xdr:row>17</xdr:row>
          <xdr:rowOff>514350</xdr:rowOff>
        </xdr:to>
        <xdr:sp macro="" textlink="">
          <xdr:nvSpPr>
            <xdr:cNvPr id="8266" name="Check Box 74" hidden="1">
              <a:extLst>
                <a:ext uri="{63B3BB69-23CF-44E3-9099-C40C66FF867C}">
                  <a14:compatExt spid="_x0000_s8266"/>
                </a:ext>
                <a:ext uri="{FF2B5EF4-FFF2-40B4-BE49-F238E27FC236}">
                  <a16:creationId xmlns:a16="http://schemas.microsoft.com/office/drawing/2014/main" id="{00000000-0008-0000-0700-00004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18</xdr:row>
          <xdr:rowOff>304800</xdr:rowOff>
        </xdr:from>
        <xdr:to>
          <xdr:col>7</xdr:col>
          <xdr:colOff>76200</xdr:colOff>
          <xdr:row>18</xdr:row>
          <xdr:rowOff>514350</xdr:rowOff>
        </xdr:to>
        <xdr:sp macro="" textlink="">
          <xdr:nvSpPr>
            <xdr:cNvPr id="8267" name="Check Box 75" hidden="1">
              <a:extLst>
                <a:ext uri="{63B3BB69-23CF-44E3-9099-C40C66FF867C}">
                  <a14:compatExt spid="_x0000_s8267"/>
                </a:ext>
                <a:ext uri="{FF2B5EF4-FFF2-40B4-BE49-F238E27FC236}">
                  <a16:creationId xmlns:a16="http://schemas.microsoft.com/office/drawing/2014/main" id="{00000000-0008-0000-0700-00004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20</xdr:row>
          <xdr:rowOff>304800</xdr:rowOff>
        </xdr:from>
        <xdr:to>
          <xdr:col>7</xdr:col>
          <xdr:colOff>76200</xdr:colOff>
          <xdr:row>20</xdr:row>
          <xdr:rowOff>514350</xdr:rowOff>
        </xdr:to>
        <xdr:sp macro="" textlink="">
          <xdr:nvSpPr>
            <xdr:cNvPr id="8269" name="Check Box 77" hidden="1">
              <a:extLst>
                <a:ext uri="{63B3BB69-23CF-44E3-9099-C40C66FF867C}">
                  <a14:compatExt spid="_x0000_s8269"/>
                </a:ext>
                <a:ext uri="{FF2B5EF4-FFF2-40B4-BE49-F238E27FC236}">
                  <a16:creationId xmlns:a16="http://schemas.microsoft.com/office/drawing/2014/main" id="{00000000-0008-0000-0700-00004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21</xdr:row>
          <xdr:rowOff>304800</xdr:rowOff>
        </xdr:from>
        <xdr:to>
          <xdr:col>7</xdr:col>
          <xdr:colOff>76200</xdr:colOff>
          <xdr:row>21</xdr:row>
          <xdr:rowOff>514350</xdr:rowOff>
        </xdr:to>
        <xdr:sp macro="" textlink="">
          <xdr:nvSpPr>
            <xdr:cNvPr id="8270" name="Check Box 78" hidden="1">
              <a:extLst>
                <a:ext uri="{63B3BB69-23CF-44E3-9099-C40C66FF867C}">
                  <a14:compatExt spid="_x0000_s8270"/>
                </a:ext>
                <a:ext uri="{FF2B5EF4-FFF2-40B4-BE49-F238E27FC236}">
                  <a16:creationId xmlns:a16="http://schemas.microsoft.com/office/drawing/2014/main" id="{00000000-0008-0000-0700-00004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22</xdr:row>
          <xdr:rowOff>304800</xdr:rowOff>
        </xdr:from>
        <xdr:to>
          <xdr:col>7</xdr:col>
          <xdr:colOff>76200</xdr:colOff>
          <xdr:row>22</xdr:row>
          <xdr:rowOff>514350</xdr:rowOff>
        </xdr:to>
        <xdr:sp macro="" textlink="">
          <xdr:nvSpPr>
            <xdr:cNvPr id="8271" name="Check Box 79" hidden="1">
              <a:extLst>
                <a:ext uri="{63B3BB69-23CF-44E3-9099-C40C66FF867C}">
                  <a14:compatExt spid="_x0000_s8271"/>
                </a:ext>
                <a:ext uri="{FF2B5EF4-FFF2-40B4-BE49-F238E27FC236}">
                  <a16:creationId xmlns:a16="http://schemas.microsoft.com/office/drawing/2014/main" id="{00000000-0008-0000-0700-00004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24</xdr:row>
          <xdr:rowOff>304800</xdr:rowOff>
        </xdr:from>
        <xdr:to>
          <xdr:col>7</xdr:col>
          <xdr:colOff>76200</xdr:colOff>
          <xdr:row>24</xdr:row>
          <xdr:rowOff>514350</xdr:rowOff>
        </xdr:to>
        <xdr:sp macro="" textlink="">
          <xdr:nvSpPr>
            <xdr:cNvPr id="8273" name="Check Box 81" hidden="1">
              <a:extLst>
                <a:ext uri="{63B3BB69-23CF-44E3-9099-C40C66FF867C}">
                  <a14:compatExt spid="_x0000_s8273"/>
                </a:ext>
                <a:ext uri="{FF2B5EF4-FFF2-40B4-BE49-F238E27FC236}">
                  <a16:creationId xmlns:a16="http://schemas.microsoft.com/office/drawing/2014/main" id="{00000000-0008-0000-0700-00005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25</xdr:row>
          <xdr:rowOff>304800</xdr:rowOff>
        </xdr:from>
        <xdr:to>
          <xdr:col>7</xdr:col>
          <xdr:colOff>76200</xdr:colOff>
          <xdr:row>25</xdr:row>
          <xdr:rowOff>514350</xdr:rowOff>
        </xdr:to>
        <xdr:sp macro="" textlink="">
          <xdr:nvSpPr>
            <xdr:cNvPr id="8274" name="Check Box 82" hidden="1">
              <a:extLst>
                <a:ext uri="{63B3BB69-23CF-44E3-9099-C40C66FF867C}">
                  <a14:compatExt spid="_x0000_s8274"/>
                </a:ext>
                <a:ext uri="{FF2B5EF4-FFF2-40B4-BE49-F238E27FC236}">
                  <a16:creationId xmlns:a16="http://schemas.microsoft.com/office/drawing/2014/main" id="{00000000-0008-0000-0700-00005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26</xdr:row>
          <xdr:rowOff>304800</xdr:rowOff>
        </xdr:from>
        <xdr:to>
          <xdr:col>7</xdr:col>
          <xdr:colOff>76200</xdr:colOff>
          <xdr:row>26</xdr:row>
          <xdr:rowOff>514350</xdr:rowOff>
        </xdr:to>
        <xdr:sp macro="" textlink="">
          <xdr:nvSpPr>
            <xdr:cNvPr id="8275" name="Check Box 83" hidden="1">
              <a:extLst>
                <a:ext uri="{63B3BB69-23CF-44E3-9099-C40C66FF867C}">
                  <a14:compatExt spid="_x0000_s8275"/>
                </a:ext>
                <a:ext uri="{FF2B5EF4-FFF2-40B4-BE49-F238E27FC236}">
                  <a16:creationId xmlns:a16="http://schemas.microsoft.com/office/drawing/2014/main" id="{00000000-0008-0000-0700-00005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13</xdr:row>
          <xdr:rowOff>304800</xdr:rowOff>
        </xdr:from>
        <xdr:to>
          <xdr:col>7</xdr:col>
          <xdr:colOff>76200</xdr:colOff>
          <xdr:row>13</xdr:row>
          <xdr:rowOff>514350</xdr:rowOff>
        </xdr:to>
        <xdr:sp macro="" textlink="">
          <xdr:nvSpPr>
            <xdr:cNvPr id="8307" name="Check Box 115" hidden="1">
              <a:extLst>
                <a:ext uri="{63B3BB69-23CF-44E3-9099-C40C66FF867C}">
                  <a14:compatExt spid="_x0000_s8307"/>
                </a:ext>
                <a:ext uri="{FF2B5EF4-FFF2-40B4-BE49-F238E27FC236}">
                  <a16:creationId xmlns:a16="http://schemas.microsoft.com/office/drawing/2014/main" id="{00000000-0008-0000-0700-00007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333375</xdr:colOff>
          <xdr:row>14</xdr:row>
          <xdr:rowOff>304800</xdr:rowOff>
        </xdr:from>
        <xdr:to>
          <xdr:col>7</xdr:col>
          <xdr:colOff>76200</xdr:colOff>
          <xdr:row>14</xdr:row>
          <xdr:rowOff>514350</xdr:rowOff>
        </xdr:to>
        <xdr:sp macro="" textlink="">
          <xdr:nvSpPr>
            <xdr:cNvPr id="8308" name="Check Box 116" hidden="1">
              <a:extLst>
                <a:ext uri="{63B3BB69-23CF-44E3-9099-C40C66FF867C}">
                  <a14:compatExt spid="_x0000_s8308"/>
                </a:ext>
                <a:ext uri="{FF2B5EF4-FFF2-40B4-BE49-F238E27FC236}">
                  <a16:creationId xmlns:a16="http://schemas.microsoft.com/office/drawing/2014/main" id="{00000000-0008-0000-0700-00007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654baedeb29e350/Documentos/UTS/Sexto%20Semestre/Desarrollo%20de%20aplicaciones%20empresariales/Gu&#237;as%20de%20trabajo/Plantillas%20todo%20el%20Proyecto/4.%20Lista%20de%20producto%20Sprint.xlsx" TargetMode="External"/><Relationship Id="rId1" Type="http://schemas.openxmlformats.org/officeDocument/2006/relationships/externalLinkPath" Target="/6654baedeb29e350/Documentos/UTS/Sexto%20Semestre/Desarrollo%20de%20aplicaciones%20empresariales/Gu&#237;as%20de%20trabajo/Plantillas%20todo%20el%20Proyecto/4.%20Lista%20de%20producto%20Sprin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iazc\Downloads\Simulacro%20Parcial%20Practico%20(2).xlsx" TargetMode="External"/><Relationship Id="rId1" Type="http://schemas.openxmlformats.org/officeDocument/2006/relationships/externalLinkPath" Target="file:///C:\Users\diazc\Downloads\Simulacro%20Parcial%20Practico%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s>
    <sheetDataSet>
      <sheetData sheetId="0" refreshError="1"/>
      <sheetData sheetId="1">
        <row r="6">
          <cell r="A6" t="str">
            <v>SI</v>
          </cell>
          <cell r="B6" t="str">
            <v>Alta</v>
          </cell>
          <cell r="C6" t="str">
            <v>Finalizado</v>
          </cell>
        </row>
        <row r="7">
          <cell r="A7" t="str">
            <v>No</v>
          </cell>
          <cell r="B7" t="str">
            <v>Media</v>
          </cell>
          <cell r="C7" t="str">
            <v>En progreso</v>
          </cell>
        </row>
        <row r="8">
          <cell r="B8" t="str">
            <v>Baja</v>
          </cell>
          <cell r="C8" t="str">
            <v>Sin empezar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TA DE PROYECTO"/>
      <sheetName val="HISTORIAS DE USUARIO"/>
      <sheetName val="HOJA DE RUTA DEL PRODUCTO BACKL"/>
      <sheetName val="LISTA DE PRODUCTO SPRINT"/>
      <sheetName val="PLAN DE PROTECTO SPRINT RESPONS"/>
      <sheetName val="PLAN SPRINT KANBAN"/>
      <sheetName val="SEGUIMIENTO SPRINT"/>
      <sheetName val="PLAN DE PRUEBAS"/>
    </sheetNames>
    <sheetDataSet>
      <sheetData sheetId="0"/>
      <sheetData sheetId="1">
        <row r="4">
          <cell r="A4" t="str">
            <v>No.</v>
          </cell>
          <cell r="C4" t="str">
            <v>Como &lt;tipo de usuario&gt;</v>
          </cell>
          <cell r="D4" t="str">
            <v>Quiero &lt;realizar alguna tarea&gt;</v>
          </cell>
          <cell r="E4" t="str">
            <v>para que pueda &lt;lograr algún objetivo&gt;</v>
          </cell>
        </row>
      </sheetData>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trello.com/w/workspaceveterinaria"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E3994-4131-4533-9ED6-EFC8FC3DC1FB}">
  <sheetPr codeName="Hoja2"/>
  <dimension ref="B1:H40"/>
  <sheetViews>
    <sheetView tabSelected="1" zoomScale="93" zoomScaleNormal="93" workbookViewId="0">
      <selection activeCell="J2" sqref="J2"/>
    </sheetView>
  </sheetViews>
  <sheetFormatPr baseColWidth="10" defaultRowHeight="15"/>
  <cols>
    <col min="1" max="1" width="4.28515625" customWidth="1"/>
    <col min="2" max="4" width="18.7109375" customWidth="1"/>
    <col min="5" max="8" width="22.7109375" customWidth="1"/>
  </cols>
  <sheetData>
    <row r="1" spans="2:8" ht="18.75" customHeight="1" thickBot="1"/>
    <row r="2" spans="2:8" ht="24.95" customHeight="1" thickTop="1" thickBot="1">
      <c r="B2" s="69" t="s">
        <v>8</v>
      </c>
      <c r="C2" s="69"/>
      <c r="D2" s="69"/>
      <c r="E2" s="69"/>
      <c r="F2" s="69"/>
      <c r="G2" s="69"/>
      <c r="H2" s="69"/>
    </row>
    <row r="3" spans="2:8" ht="16.5" thickTop="1" thickBot="1">
      <c r="B3" s="1"/>
      <c r="C3" s="1"/>
      <c r="D3" s="1"/>
      <c r="E3" s="1"/>
      <c r="F3" s="1"/>
      <c r="G3" s="1"/>
      <c r="H3" s="1"/>
    </row>
    <row r="4" spans="2:8" ht="23.1" customHeight="1" thickTop="1" thickBot="1">
      <c r="B4" s="70" t="s">
        <v>7</v>
      </c>
      <c r="C4" s="70"/>
      <c r="D4" s="70"/>
      <c r="E4" s="70"/>
      <c r="F4" s="70"/>
      <c r="G4" s="70"/>
      <c r="H4" s="70"/>
    </row>
    <row r="5" spans="2:8" ht="24" customHeight="1" thickTop="1" thickBot="1">
      <c r="B5" s="67" t="s">
        <v>6</v>
      </c>
      <c r="C5" s="67"/>
      <c r="D5" s="67"/>
      <c r="E5" s="71" t="s">
        <v>52</v>
      </c>
      <c r="F5" s="67"/>
      <c r="G5" s="67"/>
      <c r="H5" s="67"/>
    </row>
    <row r="6" spans="2:8" ht="24" customHeight="1" thickTop="1" thickBot="1">
      <c r="B6" s="67" t="s">
        <v>5</v>
      </c>
      <c r="C6" s="67"/>
      <c r="D6" s="67"/>
      <c r="E6" s="67" t="s">
        <v>49</v>
      </c>
      <c r="F6" s="67"/>
      <c r="G6" s="67"/>
      <c r="H6" s="67"/>
    </row>
    <row r="7" spans="2:8" ht="24" customHeight="1" thickTop="1" thickBot="1">
      <c r="B7" s="67" t="s">
        <v>4</v>
      </c>
      <c r="C7" s="67"/>
      <c r="D7" s="67"/>
      <c r="E7" s="67" t="s">
        <v>53</v>
      </c>
      <c r="F7" s="67"/>
      <c r="G7" s="67"/>
      <c r="H7" s="67"/>
    </row>
    <row r="8" spans="2:8" ht="24" customHeight="1" thickTop="1" thickBot="1">
      <c r="B8" s="67" t="s">
        <v>3</v>
      </c>
      <c r="C8" s="67"/>
      <c r="D8" s="67"/>
      <c r="E8" s="67" t="s">
        <v>60</v>
      </c>
      <c r="F8" s="67"/>
      <c r="G8" s="67"/>
      <c r="H8" s="67"/>
    </row>
    <row r="9" spans="2:8" ht="24" customHeight="1" thickTop="1" thickBot="1">
      <c r="B9" s="67" t="s">
        <v>427</v>
      </c>
      <c r="C9" s="67"/>
      <c r="D9" s="67"/>
      <c r="E9" s="67" t="s">
        <v>62</v>
      </c>
      <c r="F9" s="67"/>
      <c r="G9" s="67"/>
      <c r="H9" s="67"/>
    </row>
    <row r="10" spans="2:8" ht="24" customHeight="1" thickTop="1" thickBot="1">
      <c r="B10" s="67" t="s">
        <v>2</v>
      </c>
      <c r="C10" s="67"/>
      <c r="D10" s="67"/>
      <c r="E10" s="67" t="s">
        <v>54</v>
      </c>
      <c r="F10" s="67"/>
      <c r="G10" s="67"/>
      <c r="H10" s="67"/>
    </row>
    <row r="11" spans="2:8" ht="24" customHeight="1" thickTop="1" thickBot="1">
      <c r="B11" s="67" t="s">
        <v>1</v>
      </c>
      <c r="C11" s="67"/>
      <c r="D11" s="67"/>
      <c r="E11" s="68" t="s">
        <v>50</v>
      </c>
      <c r="F11" s="68"/>
      <c r="G11" s="68"/>
      <c r="H11" s="68"/>
    </row>
    <row r="12" spans="2:8" ht="24" customHeight="1" thickTop="1" thickBot="1">
      <c r="B12" s="67" t="s">
        <v>0</v>
      </c>
      <c r="C12" s="67"/>
      <c r="D12" s="67"/>
      <c r="E12" s="68" t="s">
        <v>51</v>
      </c>
      <c r="F12" s="68"/>
      <c r="G12" s="68"/>
      <c r="H12" s="68"/>
    </row>
    <row r="13" spans="2:8" ht="17.25" thickTop="1" thickBot="1">
      <c r="B13" s="10"/>
      <c r="C13" s="10"/>
      <c r="D13" s="10"/>
      <c r="E13" s="10"/>
      <c r="F13" s="10"/>
      <c r="G13" s="10"/>
      <c r="H13" s="10"/>
    </row>
    <row r="14" spans="2:8" ht="23.1" customHeight="1" thickTop="1" thickBot="1">
      <c r="B14" s="66" t="s">
        <v>9</v>
      </c>
      <c r="C14" s="66"/>
      <c r="D14" s="66"/>
      <c r="E14" s="66"/>
      <c r="F14" s="66"/>
      <c r="G14" s="66"/>
      <c r="H14" s="66"/>
    </row>
    <row r="15" spans="2:8" ht="20.100000000000001" customHeight="1" thickTop="1" thickBot="1">
      <c r="B15" s="63" t="s">
        <v>10</v>
      </c>
      <c r="C15" s="63"/>
      <c r="D15" s="63"/>
      <c r="E15" s="64" t="s">
        <v>55</v>
      </c>
      <c r="F15" s="64"/>
      <c r="G15" s="64"/>
      <c r="H15" s="64"/>
    </row>
    <row r="16" spans="2:8" ht="20.100000000000001" customHeight="1" thickTop="1" thickBot="1">
      <c r="B16" s="63"/>
      <c r="C16" s="63"/>
      <c r="D16" s="63"/>
      <c r="E16" s="64"/>
      <c r="F16" s="64"/>
      <c r="G16" s="64"/>
      <c r="H16" s="64"/>
    </row>
    <row r="17" spans="2:8" ht="20.100000000000001" customHeight="1" thickTop="1" thickBot="1">
      <c r="B17" s="63"/>
      <c r="C17" s="63"/>
      <c r="D17" s="63"/>
      <c r="E17" s="64"/>
      <c r="F17" s="64"/>
      <c r="G17" s="64"/>
      <c r="H17" s="64"/>
    </row>
    <row r="18" spans="2:8" ht="20.100000000000001" customHeight="1" thickTop="1" thickBot="1">
      <c r="B18" s="63"/>
      <c r="C18" s="63"/>
      <c r="D18" s="63"/>
      <c r="E18" s="64"/>
      <c r="F18" s="64"/>
      <c r="G18" s="64"/>
      <c r="H18" s="64"/>
    </row>
    <row r="19" spans="2:8" ht="20.100000000000001" customHeight="1" thickTop="1" thickBot="1">
      <c r="B19" s="63"/>
      <c r="C19" s="63"/>
      <c r="D19" s="63"/>
      <c r="E19" s="64"/>
      <c r="F19" s="64"/>
      <c r="G19" s="64"/>
      <c r="H19" s="64"/>
    </row>
    <row r="20" spans="2:8" ht="20.100000000000001" customHeight="1" thickTop="1" thickBot="1">
      <c r="B20" s="63"/>
      <c r="C20" s="63"/>
      <c r="D20" s="63"/>
      <c r="E20" s="64"/>
      <c r="F20" s="64"/>
      <c r="G20" s="64"/>
      <c r="H20" s="64"/>
    </row>
    <row r="21" spans="2:8" ht="20.100000000000001" customHeight="1" thickTop="1" thickBot="1">
      <c r="B21" s="63" t="s">
        <v>11</v>
      </c>
      <c r="C21" s="63"/>
      <c r="D21" s="63"/>
      <c r="E21" s="64" t="s">
        <v>56</v>
      </c>
      <c r="F21" s="64"/>
      <c r="G21" s="64"/>
      <c r="H21" s="64"/>
    </row>
    <row r="22" spans="2:8" ht="20.100000000000001" customHeight="1" thickTop="1" thickBot="1">
      <c r="B22" s="63"/>
      <c r="C22" s="63"/>
      <c r="D22" s="63"/>
      <c r="E22" s="64"/>
      <c r="F22" s="64"/>
      <c r="G22" s="64"/>
      <c r="H22" s="64"/>
    </row>
    <row r="23" spans="2:8" ht="20.100000000000001" customHeight="1" thickTop="1" thickBot="1">
      <c r="B23" s="63"/>
      <c r="C23" s="63"/>
      <c r="D23" s="63"/>
      <c r="E23" s="64"/>
      <c r="F23" s="64"/>
      <c r="G23" s="64"/>
      <c r="H23" s="64"/>
    </row>
    <row r="24" spans="2:8" ht="20.100000000000001" customHeight="1" thickTop="1" thickBot="1">
      <c r="B24" s="63"/>
      <c r="C24" s="63"/>
      <c r="D24" s="63"/>
      <c r="E24" s="64"/>
      <c r="F24" s="64"/>
      <c r="G24" s="64"/>
      <c r="H24" s="64"/>
    </row>
    <row r="25" spans="2:8" ht="20.100000000000001" customHeight="1" thickTop="1" thickBot="1">
      <c r="B25" s="63"/>
      <c r="C25" s="63"/>
      <c r="D25" s="63"/>
      <c r="E25" s="64"/>
      <c r="F25" s="64"/>
      <c r="G25" s="64"/>
      <c r="H25" s="64"/>
    </row>
    <row r="26" spans="2:8" ht="20.100000000000001" customHeight="1" thickTop="1" thickBot="1">
      <c r="B26" s="63"/>
      <c r="C26" s="63"/>
      <c r="D26" s="63"/>
      <c r="E26" s="64"/>
      <c r="F26" s="64"/>
      <c r="G26" s="64"/>
      <c r="H26" s="64"/>
    </row>
    <row r="27" spans="2:8" ht="20.100000000000001" customHeight="1" thickTop="1" thickBot="1">
      <c r="B27" s="63" t="s">
        <v>12</v>
      </c>
      <c r="C27" s="63"/>
      <c r="D27" s="63"/>
      <c r="E27" s="64" t="s">
        <v>59</v>
      </c>
      <c r="F27" s="64"/>
      <c r="G27" s="64"/>
      <c r="H27" s="64"/>
    </row>
    <row r="28" spans="2:8" ht="20.100000000000001" customHeight="1" thickTop="1" thickBot="1">
      <c r="B28" s="63"/>
      <c r="C28" s="63"/>
      <c r="D28" s="63"/>
      <c r="E28" s="64"/>
      <c r="F28" s="64"/>
      <c r="G28" s="64"/>
      <c r="H28" s="64"/>
    </row>
    <row r="29" spans="2:8" ht="20.100000000000001" customHeight="1" thickTop="1" thickBot="1">
      <c r="B29" s="63"/>
      <c r="C29" s="63"/>
      <c r="D29" s="63"/>
      <c r="E29" s="64"/>
      <c r="F29" s="64"/>
      <c r="G29" s="64"/>
      <c r="H29" s="64"/>
    </row>
    <row r="30" spans="2:8" ht="20.100000000000001" customHeight="1" thickTop="1" thickBot="1">
      <c r="B30" s="63"/>
      <c r="C30" s="63"/>
      <c r="D30" s="63"/>
      <c r="E30" s="64"/>
      <c r="F30" s="64"/>
      <c r="G30" s="64"/>
      <c r="H30" s="64"/>
    </row>
    <row r="31" spans="2:8" ht="20.100000000000001" customHeight="1" thickTop="1" thickBot="1">
      <c r="B31" s="63"/>
      <c r="C31" s="63"/>
      <c r="D31" s="63"/>
      <c r="E31" s="64"/>
      <c r="F31" s="64"/>
      <c r="G31" s="64"/>
      <c r="H31" s="64"/>
    </row>
    <row r="32" spans="2:8" ht="20.100000000000001" customHeight="1" thickTop="1" thickBot="1">
      <c r="B32" s="63"/>
      <c r="C32" s="63"/>
      <c r="D32" s="63"/>
      <c r="E32" s="64"/>
      <c r="F32" s="64"/>
      <c r="G32" s="64"/>
      <c r="H32" s="64"/>
    </row>
    <row r="33" spans="2:8" ht="20.100000000000001" customHeight="1" thickTop="1" thickBot="1">
      <c r="B33" s="63" t="s">
        <v>13</v>
      </c>
      <c r="C33" s="63"/>
      <c r="D33" s="63"/>
      <c r="E33" s="64" t="s">
        <v>465</v>
      </c>
      <c r="F33" s="64"/>
      <c r="G33" s="64"/>
      <c r="H33" s="64"/>
    </row>
    <row r="34" spans="2:8" ht="20.100000000000001" customHeight="1" thickTop="1" thickBot="1">
      <c r="B34" s="63"/>
      <c r="C34" s="63"/>
      <c r="D34" s="63"/>
      <c r="E34" s="64"/>
      <c r="F34" s="64"/>
      <c r="G34" s="64"/>
      <c r="H34" s="64"/>
    </row>
    <row r="35" spans="2:8" ht="20.100000000000001" customHeight="1" thickTop="1" thickBot="1">
      <c r="B35" s="63"/>
      <c r="C35" s="63"/>
      <c r="D35" s="63"/>
      <c r="E35" s="64"/>
      <c r="F35" s="64"/>
      <c r="G35" s="64"/>
      <c r="H35" s="64"/>
    </row>
    <row r="36" spans="2:8" ht="20.100000000000001" customHeight="1" thickTop="1" thickBot="1">
      <c r="B36" s="63"/>
      <c r="C36" s="63"/>
      <c r="D36" s="63"/>
      <c r="E36" s="64"/>
      <c r="F36" s="64"/>
      <c r="G36" s="64"/>
      <c r="H36" s="64"/>
    </row>
    <row r="37" spans="2:8" ht="20.100000000000001" customHeight="1" thickTop="1" thickBot="1">
      <c r="B37" s="63"/>
      <c r="C37" s="63"/>
      <c r="D37" s="63"/>
      <c r="E37" s="64"/>
      <c r="F37" s="64"/>
      <c r="G37" s="64"/>
      <c r="H37" s="64"/>
    </row>
    <row r="38" spans="2:8" ht="20.100000000000001" customHeight="1" thickTop="1" thickBot="1">
      <c r="B38" s="63"/>
      <c r="C38" s="63"/>
      <c r="D38" s="63"/>
      <c r="E38" s="64"/>
      <c r="F38" s="64"/>
      <c r="G38" s="64"/>
      <c r="H38" s="64"/>
    </row>
    <row r="39" spans="2:8" ht="22.5" customHeight="1" thickTop="1" thickBot="1">
      <c r="B39" s="65" t="s">
        <v>57</v>
      </c>
      <c r="C39" s="65"/>
      <c r="D39" s="65"/>
      <c r="E39" s="65" t="s">
        <v>58</v>
      </c>
      <c r="F39" s="65"/>
      <c r="G39" s="65"/>
      <c r="H39" s="65"/>
    </row>
    <row r="40" spans="2:8" ht="15.75" thickTop="1"/>
  </sheetData>
  <mergeCells count="29">
    <mergeCell ref="B2:H2"/>
    <mergeCell ref="B4:H4"/>
    <mergeCell ref="E5:H5"/>
    <mergeCell ref="E6:H6"/>
    <mergeCell ref="E7:H7"/>
    <mergeCell ref="B5:D5"/>
    <mergeCell ref="E10:H10"/>
    <mergeCell ref="E12:H12"/>
    <mergeCell ref="E11:H11"/>
    <mergeCell ref="B7:D7"/>
    <mergeCell ref="B6:D6"/>
    <mergeCell ref="B8:D8"/>
    <mergeCell ref="B10:D10"/>
    <mergeCell ref="B11:D11"/>
    <mergeCell ref="B12:D12"/>
    <mergeCell ref="E8:H8"/>
    <mergeCell ref="B9:D9"/>
    <mergeCell ref="E9:H9"/>
    <mergeCell ref="B33:D38"/>
    <mergeCell ref="E33:H38"/>
    <mergeCell ref="B39:D39"/>
    <mergeCell ref="E39:H39"/>
    <mergeCell ref="B14:H14"/>
    <mergeCell ref="B15:D20"/>
    <mergeCell ref="E15:H20"/>
    <mergeCell ref="B21:D26"/>
    <mergeCell ref="E21:H26"/>
    <mergeCell ref="B27:D32"/>
    <mergeCell ref="E27:H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2574-1008-4DE8-AE09-2E51C0315E0F}">
  <dimension ref="B1:N233"/>
  <sheetViews>
    <sheetView zoomScale="78" zoomScaleNormal="78" workbookViewId="0">
      <selection activeCell="G2" sqref="G2"/>
    </sheetView>
  </sheetViews>
  <sheetFormatPr baseColWidth="10" defaultRowHeight="15"/>
  <cols>
    <col min="2" max="2" width="6.85546875" customWidth="1"/>
    <col min="3" max="3" width="28.7109375" customWidth="1"/>
    <col min="4" max="4" width="51" customWidth="1"/>
    <col min="5" max="5" width="59.85546875" customWidth="1"/>
    <col min="10" max="10" width="6.5703125" customWidth="1"/>
    <col min="11" max="11" width="22.5703125" customWidth="1"/>
    <col min="12" max="12" width="28.140625" bestFit="1" customWidth="1"/>
    <col min="13" max="13" width="52" customWidth="1"/>
    <col min="14" max="14" width="66.85546875" customWidth="1"/>
  </cols>
  <sheetData>
    <row r="1" spans="2:14" ht="15.75" thickBot="1">
      <c r="B1" s="11"/>
      <c r="C1" s="11"/>
      <c r="D1" s="11"/>
      <c r="E1" s="11"/>
    </row>
    <row r="2" spans="2:14" ht="35.25" customHeight="1" thickTop="1" thickBot="1">
      <c r="B2" s="73" t="s">
        <v>430</v>
      </c>
      <c r="C2" s="73"/>
      <c r="D2" s="73"/>
      <c r="E2" s="73"/>
    </row>
    <row r="3" spans="2:14" ht="17.25" customHeight="1" thickTop="1" thickBot="1">
      <c r="B3" s="22"/>
      <c r="C3" s="22"/>
      <c r="D3" s="22"/>
      <c r="E3" s="22"/>
    </row>
    <row r="4" spans="2:14" ht="39.950000000000003" customHeight="1" thickTop="1" thickBot="1">
      <c r="B4" s="72" t="s">
        <v>426</v>
      </c>
      <c r="C4" s="72"/>
      <c r="D4" s="72"/>
      <c r="E4" s="72"/>
    </row>
    <row r="5" spans="2:14" ht="49.9" customHeight="1" thickTop="1" thickBot="1">
      <c r="B5" s="23" t="str">
        <f>'[2]HISTORIAS DE USUARIO'!A4</f>
        <v>No.</v>
      </c>
      <c r="C5" s="23" t="str">
        <f>'[2]HISTORIAS DE USUARIO'!C4</f>
        <v>Como &lt;tipo de usuario&gt;</v>
      </c>
      <c r="D5" s="23" t="str">
        <f>'[2]HISTORIAS DE USUARIO'!D4</f>
        <v>Quiero &lt;realizar alguna tarea&gt;</v>
      </c>
      <c r="E5" s="23" t="str">
        <f>'[2]HISTORIAS DE USUARIO'!E4</f>
        <v>para que pueda &lt;lograr algún objetivo&gt;</v>
      </c>
      <c r="H5" s="21"/>
      <c r="I5" s="21"/>
      <c r="J5" s="14"/>
      <c r="K5" s="13"/>
      <c r="L5" s="12"/>
      <c r="M5" s="12"/>
      <c r="N5" s="12"/>
    </row>
    <row r="6" spans="2:14" ht="70.150000000000006" customHeight="1" thickTop="1" thickBot="1">
      <c r="B6" s="24">
        <v>1</v>
      </c>
      <c r="C6" s="46" t="s">
        <v>79</v>
      </c>
      <c r="D6" s="46" t="s">
        <v>471</v>
      </c>
      <c r="E6" s="46" t="s">
        <v>472</v>
      </c>
      <c r="H6" s="19"/>
      <c r="I6" s="19"/>
      <c r="J6" s="14"/>
      <c r="K6" s="13"/>
      <c r="L6" s="12"/>
      <c r="M6" s="12"/>
      <c r="N6" s="12"/>
    </row>
    <row r="7" spans="2:14" ht="70.150000000000006" customHeight="1" thickTop="1" thickBot="1">
      <c r="B7" s="24">
        <v>2</v>
      </c>
      <c r="C7" s="46" t="s">
        <v>79</v>
      </c>
      <c r="D7" s="46" t="s">
        <v>80</v>
      </c>
      <c r="E7" s="46" t="s">
        <v>425</v>
      </c>
      <c r="H7" s="19"/>
      <c r="I7" s="19"/>
      <c r="J7" s="14"/>
      <c r="K7" s="13"/>
      <c r="L7" s="12"/>
      <c r="M7" s="12"/>
      <c r="N7" s="12"/>
    </row>
    <row r="8" spans="2:14" ht="70.150000000000006" customHeight="1" thickTop="1" thickBot="1">
      <c r="B8" s="24">
        <v>3</v>
      </c>
      <c r="C8" s="46" t="s">
        <v>79</v>
      </c>
      <c r="D8" s="46" t="s">
        <v>81</v>
      </c>
      <c r="E8" s="46" t="s">
        <v>425</v>
      </c>
      <c r="H8" s="19"/>
      <c r="I8" s="19"/>
      <c r="J8" s="14"/>
      <c r="K8" s="13"/>
      <c r="L8" s="12"/>
      <c r="M8" s="12"/>
      <c r="N8" s="12"/>
    </row>
    <row r="9" spans="2:14" ht="70.150000000000006" customHeight="1" thickTop="1" thickBot="1">
      <c r="B9" s="24">
        <v>4</v>
      </c>
      <c r="C9" s="46" t="s">
        <v>79</v>
      </c>
      <c r="D9" s="46" t="s">
        <v>82</v>
      </c>
      <c r="E9" s="46" t="s">
        <v>424</v>
      </c>
      <c r="H9" s="19"/>
      <c r="I9" s="19"/>
      <c r="J9" s="14"/>
      <c r="K9" s="13"/>
      <c r="L9" s="12"/>
      <c r="M9" s="12"/>
      <c r="N9" s="12"/>
    </row>
    <row r="10" spans="2:14" ht="70.150000000000006" customHeight="1" thickTop="1" thickBot="1">
      <c r="B10" s="24">
        <v>5</v>
      </c>
      <c r="C10" s="46" t="s">
        <v>79</v>
      </c>
      <c r="D10" s="46" t="s">
        <v>423</v>
      </c>
      <c r="E10" s="46" t="s">
        <v>422</v>
      </c>
      <c r="H10" s="19"/>
      <c r="I10" s="19"/>
      <c r="J10" s="14"/>
      <c r="K10" s="13"/>
      <c r="L10" s="12"/>
      <c r="M10" s="12"/>
      <c r="N10" s="12"/>
    </row>
    <row r="11" spans="2:14" ht="70.150000000000006" customHeight="1" thickTop="1" thickBot="1">
      <c r="B11" s="24">
        <v>6</v>
      </c>
      <c r="C11" s="46" t="s">
        <v>79</v>
      </c>
      <c r="D11" s="46" t="s">
        <v>421</v>
      </c>
      <c r="E11" s="46" t="s">
        <v>393</v>
      </c>
      <c r="H11" s="19"/>
      <c r="I11" s="19"/>
      <c r="J11" s="14"/>
      <c r="K11" s="13"/>
      <c r="L11" s="12"/>
      <c r="M11" s="12"/>
      <c r="N11" s="12"/>
    </row>
    <row r="12" spans="2:14" ht="70.150000000000006" customHeight="1" thickTop="1" thickBot="1">
      <c r="B12" s="24">
        <v>7</v>
      </c>
      <c r="C12" s="46" t="s">
        <v>79</v>
      </c>
      <c r="D12" s="46" t="s">
        <v>83</v>
      </c>
      <c r="E12" s="46" t="s">
        <v>420</v>
      </c>
      <c r="J12" s="14"/>
      <c r="K12" s="13"/>
      <c r="L12" s="12"/>
      <c r="M12" s="12"/>
      <c r="N12" s="12"/>
    </row>
    <row r="13" spans="2:14" ht="70.150000000000006" customHeight="1" thickTop="1" thickBot="1">
      <c r="B13" s="24">
        <v>8</v>
      </c>
      <c r="C13" s="46" t="s">
        <v>84</v>
      </c>
      <c r="D13" s="46" t="s">
        <v>85</v>
      </c>
      <c r="E13" s="46" t="s">
        <v>419</v>
      </c>
      <c r="J13" s="14"/>
      <c r="K13" s="13"/>
      <c r="L13" s="12"/>
      <c r="M13" s="12"/>
      <c r="N13" s="12"/>
    </row>
    <row r="14" spans="2:14" ht="70.150000000000006" customHeight="1" thickTop="1" thickBot="1">
      <c r="B14" s="24">
        <v>9</v>
      </c>
      <c r="C14" s="46" t="s">
        <v>84</v>
      </c>
      <c r="D14" s="46" t="s">
        <v>88</v>
      </c>
      <c r="E14" s="46" t="s">
        <v>393</v>
      </c>
      <c r="J14" s="14"/>
      <c r="K14" s="13"/>
      <c r="L14" s="12"/>
      <c r="M14" s="12"/>
      <c r="N14" s="12"/>
    </row>
    <row r="15" spans="2:14" ht="70.150000000000006" customHeight="1" thickTop="1" thickBot="1">
      <c r="B15" s="24">
        <v>10</v>
      </c>
      <c r="C15" s="46" t="s">
        <v>84</v>
      </c>
      <c r="D15" s="46" t="s">
        <v>86</v>
      </c>
      <c r="E15" s="46" t="s">
        <v>415</v>
      </c>
      <c r="J15" s="14"/>
      <c r="K15" s="13"/>
      <c r="L15" s="12"/>
      <c r="M15" s="12"/>
      <c r="N15" s="12"/>
    </row>
    <row r="16" spans="2:14" ht="70.150000000000006" customHeight="1" thickTop="1" thickBot="1">
      <c r="B16" s="24">
        <v>11</v>
      </c>
      <c r="C16" s="46" t="s">
        <v>84</v>
      </c>
      <c r="D16" s="46" t="s">
        <v>491</v>
      </c>
      <c r="E16" s="46" t="s">
        <v>418</v>
      </c>
      <c r="J16" s="14"/>
      <c r="K16" s="13"/>
      <c r="L16" s="12"/>
      <c r="M16" s="12"/>
      <c r="N16" s="12"/>
    </row>
    <row r="17" spans="2:14" ht="70.150000000000006" customHeight="1" thickTop="1" thickBot="1">
      <c r="B17" s="24">
        <v>12</v>
      </c>
      <c r="C17" s="46" t="s">
        <v>91</v>
      </c>
      <c r="D17" s="46" t="s">
        <v>87</v>
      </c>
      <c r="E17" s="46" t="s">
        <v>417</v>
      </c>
      <c r="J17" s="14"/>
      <c r="K17" s="13"/>
      <c r="L17" s="12"/>
      <c r="M17" s="12"/>
      <c r="N17" s="12"/>
    </row>
    <row r="18" spans="2:14" ht="70.150000000000006" customHeight="1" thickTop="1" thickBot="1">
      <c r="B18" s="24">
        <v>13</v>
      </c>
      <c r="C18" s="46" t="s">
        <v>91</v>
      </c>
      <c r="D18" s="46" t="s">
        <v>85</v>
      </c>
      <c r="E18" s="46" t="s">
        <v>416</v>
      </c>
      <c r="J18" s="14"/>
      <c r="K18" s="13"/>
      <c r="L18" s="12"/>
      <c r="M18" s="12"/>
      <c r="N18" s="12"/>
    </row>
    <row r="19" spans="2:14" ht="70.150000000000006" customHeight="1" thickTop="1" thickBot="1">
      <c r="B19" s="24">
        <v>14</v>
      </c>
      <c r="C19" s="46" t="s">
        <v>91</v>
      </c>
      <c r="D19" s="46" t="s">
        <v>88</v>
      </c>
      <c r="E19" s="46" t="s">
        <v>393</v>
      </c>
      <c r="J19" s="14"/>
      <c r="K19" s="13"/>
      <c r="L19" s="12"/>
      <c r="M19" s="12"/>
      <c r="N19" s="12"/>
    </row>
    <row r="20" spans="2:14" ht="70.150000000000006" customHeight="1" thickTop="1" thickBot="1">
      <c r="B20" s="24">
        <v>15</v>
      </c>
      <c r="C20" s="46" t="s">
        <v>91</v>
      </c>
      <c r="D20" s="46" t="s">
        <v>86</v>
      </c>
      <c r="E20" s="46" t="s">
        <v>415</v>
      </c>
      <c r="J20" s="14"/>
      <c r="K20" s="13"/>
      <c r="L20" s="12"/>
      <c r="M20" s="12"/>
      <c r="N20" s="12"/>
    </row>
    <row r="21" spans="2:14" ht="70.150000000000006" customHeight="1" thickTop="1" thickBot="1">
      <c r="B21" s="24">
        <v>16</v>
      </c>
      <c r="C21" s="46" t="s">
        <v>91</v>
      </c>
      <c r="D21" s="46" t="s">
        <v>89</v>
      </c>
      <c r="E21" s="46" t="s">
        <v>414</v>
      </c>
      <c r="J21" s="14"/>
      <c r="K21" s="13"/>
      <c r="L21" s="12"/>
      <c r="M21" s="12"/>
      <c r="N21" s="12"/>
    </row>
    <row r="22" spans="2:14" ht="70.150000000000006" customHeight="1" thickTop="1" thickBot="1">
      <c r="B22" s="24">
        <v>17</v>
      </c>
      <c r="C22" s="46" t="s">
        <v>91</v>
      </c>
      <c r="D22" s="46" t="s">
        <v>90</v>
      </c>
      <c r="E22" s="46" t="s">
        <v>390</v>
      </c>
      <c r="J22" s="14"/>
      <c r="K22" s="13"/>
      <c r="L22" s="12"/>
      <c r="M22" s="12"/>
      <c r="N22" s="12"/>
    </row>
    <row r="23" spans="2:14" ht="70.150000000000006" customHeight="1" thickTop="1" thickBot="1">
      <c r="B23" s="24">
        <v>18</v>
      </c>
      <c r="C23" s="46" t="s">
        <v>79</v>
      </c>
      <c r="D23" s="46" t="s">
        <v>469</v>
      </c>
      <c r="E23" s="46" t="s">
        <v>470</v>
      </c>
      <c r="J23" s="14"/>
      <c r="K23" s="13"/>
      <c r="L23" s="12"/>
      <c r="M23" s="12"/>
      <c r="N23" s="12"/>
    </row>
    <row r="24" spans="2:14" ht="21.75" thickTop="1" thickBot="1">
      <c r="B24" s="28"/>
      <c r="C24" s="28"/>
      <c r="D24" s="28"/>
      <c r="E24" s="28"/>
    </row>
    <row r="25" spans="2:14" ht="39.950000000000003" customHeight="1" thickTop="1" thickBot="1">
      <c r="B25" s="72" t="s">
        <v>64</v>
      </c>
      <c r="C25" s="72"/>
      <c r="D25" s="72"/>
      <c r="E25" s="72"/>
    </row>
    <row r="26" spans="2:14" ht="49.9" customHeight="1" thickTop="1" thickBot="1">
      <c r="B26" s="23" t="s">
        <v>129</v>
      </c>
      <c r="C26" s="23" t="s">
        <v>128</v>
      </c>
      <c r="D26" s="23" t="s">
        <v>127</v>
      </c>
      <c r="E26" s="23" t="s">
        <v>126</v>
      </c>
      <c r="G26" s="21"/>
      <c r="H26" s="21"/>
      <c r="I26" s="21"/>
      <c r="J26" s="20"/>
    </row>
    <row r="27" spans="2:14" ht="70.150000000000006" customHeight="1" thickTop="1" thickBot="1">
      <c r="B27" s="24">
        <v>19</v>
      </c>
      <c r="C27" s="46" t="s">
        <v>79</v>
      </c>
      <c r="D27" s="46" t="s">
        <v>413</v>
      </c>
      <c r="E27" s="46" t="s">
        <v>412</v>
      </c>
      <c r="G27" s="19"/>
      <c r="H27" s="19"/>
      <c r="I27" s="19"/>
      <c r="J27" s="18"/>
    </row>
    <row r="28" spans="2:14" ht="70.150000000000006" customHeight="1" thickTop="1" thickBot="1">
      <c r="B28" s="24">
        <v>20</v>
      </c>
      <c r="C28" s="46" t="s">
        <v>79</v>
      </c>
      <c r="D28" s="46" t="s">
        <v>411</v>
      </c>
      <c r="E28" s="46" t="s">
        <v>410</v>
      </c>
      <c r="G28" s="19"/>
      <c r="H28" s="19"/>
      <c r="I28" s="19"/>
      <c r="J28" s="18"/>
    </row>
    <row r="29" spans="2:14" ht="70.150000000000006" customHeight="1" thickTop="1" thickBot="1">
      <c r="B29" s="24">
        <v>21</v>
      </c>
      <c r="C29" s="46" t="s">
        <v>79</v>
      </c>
      <c r="D29" s="46" t="s">
        <v>409</v>
      </c>
      <c r="E29" s="46" t="s">
        <v>408</v>
      </c>
      <c r="G29" s="19"/>
      <c r="H29" s="19"/>
      <c r="I29" s="19"/>
      <c r="J29" s="18"/>
    </row>
    <row r="30" spans="2:14" ht="70.150000000000006" customHeight="1" thickTop="1" thickBot="1">
      <c r="B30" s="24">
        <v>22</v>
      </c>
      <c r="C30" s="46" t="s">
        <v>79</v>
      </c>
      <c r="D30" s="46" t="s">
        <v>407</v>
      </c>
      <c r="E30" s="46" t="s">
        <v>406</v>
      </c>
      <c r="G30" s="19"/>
      <c r="H30" s="19"/>
      <c r="I30" s="19"/>
      <c r="J30" s="18"/>
    </row>
    <row r="31" spans="2:14" ht="70.150000000000006" customHeight="1" thickTop="1" thickBot="1">
      <c r="B31" s="24">
        <v>23</v>
      </c>
      <c r="C31" s="46" t="s">
        <v>84</v>
      </c>
      <c r="D31" s="46" t="s">
        <v>405</v>
      </c>
      <c r="E31" s="46" t="s">
        <v>404</v>
      </c>
      <c r="G31" s="19"/>
      <c r="H31" s="19"/>
      <c r="I31" s="19"/>
      <c r="J31" s="18"/>
    </row>
    <row r="32" spans="2:14" ht="70.150000000000006" customHeight="1" thickTop="1" thickBot="1">
      <c r="B32" s="24">
        <v>24</v>
      </c>
      <c r="C32" s="46" t="s">
        <v>84</v>
      </c>
      <c r="D32" s="46" t="s">
        <v>403</v>
      </c>
      <c r="E32" s="46" t="s">
        <v>393</v>
      </c>
      <c r="G32" s="19"/>
      <c r="H32" s="19"/>
      <c r="I32" s="19"/>
      <c r="J32" s="18"/>
    </row>
    <row r="33" spans="2:14" ht="70.150000000000006" customHeight="1" thickTop="1" thickBot="1">
      <c r="B33" s="24">
        <v>25</v>
      </c>
      <c r="C33" s="46" t="s">
        <v>84</v>
      </c>
      <c r="D33" s="46" t="s">
        <v>402</v>
      </c>
      <c r="E33" s="46" t="s">
        <v>401</v>
      </c>
      <c r="G33" s="19"/>
      <c r="H33" s="19"/>
      <c r="I33" s="19"/>
      <c r="J33" s="18"/>
    </row>
    <row r="34" spans="2:14" ht="70.150000000000006" customHeight="1" thickTop="1" thickBot="1">
      <c r="B34" s="24">
        <v>26</v>
      </c>
      <c r="C34" s="46" t="s">
        <v>84</v>
      </c>
      <c r="D34" s="46" t="s">
        <v>400</v>
      </c>
      <c r="E34" s="46" t="s">
        <v>287</v>
      </c>
    </row>
    <row r="35" spans="2:14" ht="70.150000000000006" customHeight="1" thickTop="1" thickBot="1">
      <c r="B35" s="24">
        <v>27</v>
      </c>
      <c r="C35" s="46" t="s">
        <v>84</v>
      </c>
      <c r="D35" s="46" t="s">
        <v>399</v>
      </c>
      <c r="E35" s="46" t="s">
        <v>398</v>
      </c>
    </row>
    <row r="36" spans="2:14" ht="70.150000000000006" customHeight="1" thickTop="1" thickBot="1">
      <c r="B36" s="24">
        <v>28</v>
      </c>
      <c r="C36" s="46" t="s">
        <v>91</v>
      </c>
      <c r="D36" s="46" t="s">
        <v>397</v>
      </c>
      <c r="E36" s="46" t="s">
        <v>396</v>
      </c>
    </row>
    <row r="37" spans="2:14" ht="70.150000000000006" customHeight="1" thickTop="1" thickBot="1">
      <c r="B37" s="24">
        <v>29</v>
      </c>
      <c r="C37" s="46" t="s">
        <v>91</v>
      </c>
      <c r="D37" s="46" t="s">
        <v>395</v>
      </c>
      <c r="E37" s="46" t="s">
        <v>394</v>
      </c>
    </row>
    <row r="38" spans="2:14" ht="70.150000000000006" customHeight="1" thickTop="1" thickBot="1">
      <c r="B38" s="24">
        <v>30</v>
      </c>
      <c r="C38" s="46" t="s">
        <v>91</v>
      </c>
      <c r="D38" s="46" t="s">
        <v>331</v>
      </c>
      <c r="E38" s="46" t="s">
        <v>392</v>
      </c>
    </row>
    <row r="39" spans="2:14" ht="70.150000000000006" customHeight="1" thickTop="1" thickBot="1">
      <c r="B39" s="24">
        <v>31</v>
      </c>
      <c r="C39" s="46" t="s">
        <v>91</v>
      </c>
      <c r="D39" s="46" t="s">
        <v>391</v>
      </c>
      <c r="E39" s="46" t="s">
        <v>390</v>
      </c>
      <c r="G39" s="17"/>
      <c r="H39" s="17"/>
      <c r="I39" s="17"/>
      <c r="J39" s="17"/>
    </row>
    <row r="40" spans="2:14" ht="70.150000000000006" customHeight="1" thickTop="1" thickBot="1">
      <c r="B40" s="24">
        <v>32</v>
      </c>
      <c r="C40" s="46" t="s">
        <v>84</v>
      </c>
      <c r="D40" s="46" t="s">
        <v>314</v>
      </c>
      <c r="E40" s="46" t="s">
        <v>389</v>
      </c>
      <c r="G40" s="16"/>
      <c r="H40" s="16"/>
      <c r="I40" s="16"/>
      <c r="J40" s="16"/>
    </row>
    <row r="41" spans="2:14" ht="52.5" customHeight="1" thickTop="1" thickBot="1">
      <c r="B41" s="24">
        <v>33</v>
      </c>
      <c r="C41" s="46" t="s">
        <v>79</v>
      </c>
      <c r="D41" s="46" t="s">
        <v>388</v>
      </c>
      <c r="E41" s="46" t="s">
        <v>387</v>
      </c>
      <c r="G41" s="16"/>
      <c r="H41" s="16"/>
      <c r="I41" s="16"/>
      <c r="J41" s="16"/>
    </row>
    <row r="42" spans="2:14" ht="70.150000000000006" customHeight="1" thickTop="1" thickBot="1">
      <c r="B42" s="24">
        <v>34</v>
      </c>
      <c r="C42" s="46" t="s">
        <v>79</v>
      </c>
      <c r="D42" s="46" t="s">
        <v>469</v>
      </c>
      <c r="E42" s="46" t="s">
        <v>470</v>
      </c>
      <c r="J42" s="14"/>
      <c r="K42" s="13"/>
      <c r="L42" s="12"/>
      <c r="M42" s="12"/>
      <c r="N42" s="12"/>
    </row>
    <row r="43" spans="2:14" ht="21.75" thickTop="1" thickBot="1">
      <c r="B43" s="28"/>
      <c r="C43" s="28"/>
      <c r="D43" s="28"/>
      <c r="E43" s="28"/>
    </row>
    <row r="44" spans="2:14" ht="39.950000000000003" customHeight="1" thickTop="1" thickBot="1">
      <c r="B44" s="72" t="s">
        <v>65</v>
      </c>
      <c r="C44" s="72"/>
      <c r="D44" s="72"/>
      <c r="E44" s="72"/>
    </row>
    <row r="45" spans="2:14" ht="49.9" customHeight="1" thickTop="1" thickBot="1">
      <c r="B45" s="23" t="s">
        <v>129</v>
      </c>
      <c r="C45" s="23" t="s">
        <v>128</v>
      </c>
      <c r="D45" s="23" t="s">
        <v>127</v>
      </c>
      <c r="E45" s="23" t="s">
        <v>126</v>
      </c>
    </row>
    <row r="46" spans="2:14" ht="70.150000000000006" customHeight="1" thickTop="1" thickBot="1">
      <c r="B46" s="25">
        <v>35</v>
      </c>
      <c r="C46" s="48" t="s">
        <v>84</v>
      </c>
      <c r="D46" s="48" t="s">
        <v>386</v>
      </c>
      <c r="E46" s="48" t="s">
        <v>385</v>
      </c>
    </row>
    <row r="47" spans="2:14" ht="70.150000000000006" customHeight="1" thickTop="1" thickBot="1">
      <c r="B47" s="25">
        <v>36</v>
      </c>
      <c r="C47" s="48" t="s">
        <v>91</v>
      </c>
      <c r="D47" s="48" t="s">
        <v>384</v>
      </c>
      <c r="E47" s="48" t="s">
        <v>383</v>
      </c>
    </row>
    <row r="48" spans="2:14" ht="70.150000000000006" customHeight="1" thickTop="1" thickBot="1">
      <c r="B48" s="25">
        <v>37</v>
      </c>
      <c r="C48" s="48" t="s">
        <v>84</v>
      </c>
      <c r="D48" s="48" t="s">
        <v>382</v>
      </c>
      <c r="E48" s="48" t="s">
        <v>381</v>
      </c>
    </row>
    <row r="49" spans="2:14" ht="70.150000000000006" customHeight="1" thickTop="1" thickBot="1">
      <c r="B49" s="25">
        <v>38</v>
      </c>
      <c r="C49" s="48" t="s">
        <v>91</v>
      </c>
      <c r="D49" s="48" t="s">
        <v>380</v>
      </c>
      <c r="E49" s="48" t="s">
        <v>379</v>
      </c>
    </row>
    <row r="50" spans="2:14" ht="70.150000000000006" customHeight="1" thickTop="1" thickBot="1">
      <c r="B50" s="25">
        <v>39</v>
      </c>
      <c r="C50" s="48" t="s">
        <v>84</v>
      </c>
      <c r="D50" s="48" t="s">
        <v>378</v>
      </c>
      <c r="E50" s="48" t="s">
        <v>377</v>
      </c>
    </row>
    <row r="51" spans="2:14" ht="70.150000000000006" customHeight="1" thickTop="1" thickBot="1">
      <c r="B51" s="25">
        <v>40</v>
      </c>
      <c r="C51" s="48" t="s">
        <v>91</v>
      </c>
      <c r="D51" s="48" t="s">
        <v>376</v>
      </c>
      <c r="E51" s="48" t="s">
        <v>375</v>
      </c>
    </row>
    <row r="52" spans="2:14" ht="70.150000000000006" customHeight="1" thickTop="1" thickBot="1">
      <c r="B52" s="25">
        <v>41</v>
      </c>
      <c r="C52" s="48" t="s">
        <v>79</v>
      </c>
      <c r="D52" s="48" t="s">
        <v>374</v>
      </c>
      <c r="E52" s="48" t="s">
        <v>373</v>
      </c>
    </row>
    <row r="53" spans="2:14" ht="70.150000000000006" customHeight="1" thickTop="1" thickBot="1">
      <c r="B53" s="25">
        <v>42</v>
      </c>
      <c r="C53" s="48" t="s">
        <v>91</v>
      </c>
      <c r="D53" s="48" t="s">
        <v>372</v>
      </c>
      <c r="E53" s="48" t="s">
        <v>371</v>
      </c>
    </row>
    <row r="54" spans="2:14" ht="70.150000000000006" customHeight="1" thickTop="1" thickBot="1">
      <c r="B54" s="25">
        <v>43</v>
      </c>
      <c r="C54" s="48" t="s">
        <v>84</v>
      </c>
      <c r="D54" s="48" t="s">
        <v>370</v>
      </c>
      <c r="E54" s="48" t="s">
        <v>369</v>
      </c>
    </row>
    <row r="55" spans="2:14" ht="70.150000000000006" customHeight="1" thickTop="1" thickBot="1">
      <c r="B55" s="25">
        <v>44</v>
      </c>
      <c r="C55" s="46" t="s">
        <v>79</v>
      </c>
      <c r="D55" s="46" t="s">
        <v>469</v>
      </c>
      <c r="E55" s="46" t="s">
        <v>470</v>
      </c>
      <c r="J55" s="14"/>
      <c r="K55" s="13"/>
      <c r="L55" s="12"/>
      <c r="M55" s="12"/>
      <c r="N55" s="12"/>
    </row>
    <row r="56" spans="2:14" ht="21.75" thickTop="1" thickBot="1">
      <c r="B56" s="28"/>
      <c r="C56" s="28"/>
      <c r="D56" s="28"/>
      <c r="E56" s="28"/>
    </row>
    <row r="57" spans="2:14" ht="39.950000000000003" customHeight="1" thickTop="1" thickBot="1">
      <c r="B57" s="72" t="s">
        <v>66</v>
      </c>
      <c r="C57" s="72"/>
      <c r="D57" s="72"/>
      <c r="E57" s="72"/>
    </row>
    <row r="58" spans="2:14" ht="49.9" customHeight="1" thickTop="1" thickBot="1">
      <c r="B58" s="23" t="s">
        <v>129</v>
      </c>
      <c r="C58" s="23" t="s">
        <v>128</v>
      </c>
      <c r="D58" s="23" t="s">
        <v>127</v>
      </c>
      <c r="E58" s="23" t="s">
        <v>126</v>
      </c>
    </row>
    <row r="59" spans="2:14" ht="70.150000000000006" customHeight="1" thickTop="1" thickBot="1">
      <c r="B59" s="25">
        <v>45</v>
      </c>
      <c r="C59" s="47" t="s">
        <v>84</v>
      </c>
      <c r="D59" s="47" t="s">
        <v>368</v>
      </c>
      <c r="E59" s="47" t="s">
        <v>367</v>
      </c>
      <c r="H59" s="12"/>
      <c r="I59" s="13"/>
      <c r="J59" s="12"/>
      <c r="K59" s="12"/>
      <c r="L59" s="12"/>
    </row>
    <row r="60" spans="2:14" ht="70.150000000000006" customHeight="1" thickTop="1" thickBot="1">
      <c r="B60" s="25">
        <v>46</v>
      </c>
      <c r="C60" s="48" t="s">
        <v>84</v>
      </c>
      <c r="D60" s="48" t="s">
        <v>366</v>
      </c>
      <c r="E60" s="48" t="s">
        <v>365</v>
      </c>
      <c r="H60" s="12"/>
      <c r="I60" s="13"/>
      <c r="J60" s="12"/>
      <c r="K60" s="12"/>
      <c r="L60" s="12"/>
    </row>
    <row r="61" spans="2:14" ht="70.150000000000006" customHeight="1" thickTop="1" thickBot="1">
      <c r="B61" s="25">
        <v>47</v>
      </c>
      <c r="C61" s="48" t="s">
        <v>84</v>
      </c>
      <c r="D61" s="48" t="s">
        <v>364</v>
      </c>
      <c r="E61" s="48" t="s">
        <v>363</v>
      </c>
      <c r="H61" s="12"/>
      <c r="I61" s="13"/>
      <c r="J61" s="12"/>
      <c r="K61" s="12"/>
      <c r="L61" s="12"/>
    </row>
    <row r="62" spans="2:14" ht="70.150000000000006" customHeight="1" thickTop="1" thickBot="1">
      <c r="B62" s="25">
        <v>48</v>
      </c>
      <c r="C62" s="48" t="s">
        <v>84</v>
      </c>
      <c r="D62" s="48" t="s">
        <v>362</v>
      </c>
      <c r="E62" s="48" t="s">
        <v>361</v>
      </c>
      <c r="H62" s="12"/>
      <c r="I62" s="13"/>
      <c r="J62" s="12"/>
      <c r="K62" s="12"/>
      <c r="L62" s="12"/>
    </row>
    <row r="63" spans="2:14" ht="70.150000000000006" customHeight="1" thickTop="1" thickBot="1">
      <c r="B63" s="25">
        <v>49</v>
      </c>
      <c r="C63" s="48" t="s">
        <v>84</v>
      </c>
      <c r="D63" s="48" t="s">
        <v>360</v>
      </c>
      <c r="E63" s="48" t="s">
        <v>359</v>
      </c>
      <c r="H63" s="12"/>
      <c r="I63" s="13"/>
      <c r="J63" s="12"/>
      <c r="K63" s="12"/>
      <c r="L63" s="12"/>
    </row>
    <row r="64" spans="2:14" ht="70.150000000000006" customHeight="1" thickTop="1" thickBot="1">
      <c r="B64" s="25">
        <v>50</v>
      </c>
      <c r="C64" s="48" t="s">
        <v>84</v>
      </c>
      <c r="D64" s="48" t="s">
        <v>358</v>
      </c>
      <c r="E64" s="48" t="s">
        <v>357</v>
      </c>
      <c r="H64" s="12"/>
      <c r="I64" s="13"/>
      <c r="J64" s="12"/>
      <c r="K64" s="12"/>
      <c r="L64" s="12"/>
    </row>
    <row r="65" spans="2:14" ht="70.150000000000006" customHeight="1" thickTop="1" thickBot="1">
      <c r="B65" s="25">
        <v>51</v>
      </c>
      <c r="C65" s="48" t="s">
        <v>84</v>
      </c>
      <c r="D65" s="48" t="s">
        <v>356</v>
      </c>
      <c r="E65" s="48" t="s">
        <v>355</v>
      </c>
      <c r="H65" s="12"/>
      <c r="I65" s="12"/>
      <c r="J65" s="12"/>
      <c r="K65" s="12"/>
      <c r="L65" s="12"/>
    </row>
    <row r="66" spans="2:14" ht="70.150000000000006" customHeight="1" thickTop="1" thickBot="1">
      <c r="B66" s="25">
        <v>52</v>
      </c>
      <c r="C66" s="48" t="s">
        <v>84</v>
      </c>
      <c r="D66" s="48" t="s">
        <v>354</v>
      </c>
      <c r="E66" s="48" t="s">
        <v>353</v>
      </c>
      <c r="H66" s="12"/>
      <c r="I66" s="12"/>
      <c r="J66" s="12"/>
      <c r="K66" s="12"/>
      <c r="L66" s="12"/>
    </row>
    <row r="67" spans="2:14" ht="70.150000000000006" customHeight="1" thickTop="1" thickBot="1">
      <c r="B67" s="25">
        <v>53</v>
      </c>
      <c r="C67" s="48" t="s">
        <v>91</v>
      </c>
      <c r="D67" s="48" t="s">
        <v>352</v>
      </c>
      <c r="E67" s="48" t="s">
        <v>351</v>
      </c>
      <c r="H67" s="12"/>
      <c r="I67" s="13"/>
      <c r="J67" s="12"/>
      <c r="K67" s="12"/>
      <c r="L67" s="12"/>
    </row>
    <row r="68" spans="2:14" ht="70.150000000000006" customHeight="1" thickTop="1" thickBot="1">
      <c r="B68" s="25">
        <v>54</v>
      </c>
      <c r="C68" s="48" t="s">
        <v>91</v>
      </c>
      <c r="D68" s="48" t="s">
        <v>350</v>
      </c>
      <c r="E68" s="48" t="s">
        <v>349</v>
      </c>
      <c r="H68" s="12"/>
      <c r="I68" s="13"/>
      <c r="J68" s="12"/>
      <c r="K68" s="12"/>
      <c r="L68" s="12"/>
    </row>
    <row r="69" spans="2:14" ht="70.150000000000006" customHeight="1" thickTop="1" thickBot="1">
      <c r="B69" s="25">
        <v>55</v>
      </c>
      <c r="C69" s="48" t="s">
        <v>91</v>
      </c>
      <c r="D69" s="48" t="s">
        <v>348</v>
      </c>
      <c r="E69" s="48" t="s">
        <v>347</v>
      </c>
      <c r="H69" s="12"/>
      <c r="I69" s="13"/>
      <c r="J69" s="12"/>
      <c r="K69" s="12"/>
      <c r="L69" s="12"/>
    </row>
    <row r="70" spans="2:14" ht="70.150000000000006" customHeight="1" thickTop="1" thickBot="1">
      <c r="B70" s="25">
        <v>56</v>
      </c>
      <c r="C70" s="48" t="s">
        <v>84</v>
      </c>
      <c r="D70" s="48" t="s">
        <v>346</v>
      </c>
      <c r="E70" s="48" t="s">
        <v>345</v>
      </c>
      <c r="H70" s="12"/>
      <c r="I70" s="13"/>
      <c r="J70" s="12"/>
      <c r="K70" s="12"/>
      <c r="L70" s="12"/>
    </row>
    <row r="71" spans="2:14" ht="70.150000000000006" customHeight="1" thickTop="1" thickBot="1">
      <c r="B71" s="25">
        <v>57</v>
      </c>
      <c r="C71" s="48" t="s">
        <v>84</v>
      </c>
      <c r="D71" s="48" t="s">
        <v>344</v>
      </c>
      <c r="E71" s="48" t="s">
        <v>343</v>
      </c>
      <c r="H71" s="12"/>
      <c r="I71" s="13"/>
      <c r="J71" s="12"/>
      <c r="K71" s="12"/>
      <c r="L71" s="12"/>
    </row>
    <row r="72" spans="2:14" ht="70.150000000000006" customHeight="1" thickTop="1" thickBot="1">
      <c r="B72" s="25">
        <v>58</v>
      </c>
      <c r="C72" s="48" t="s">
        <v>91</v>
      </c>
      <c r="D72" s="48" t="s">
        <v>341</v>
      </c>
      <c r="E72" s="48" t="s">
        <v>342</v>
      </c>
      <c r="H72" s="12"/>
      <c r="I72" s="13"/>
      <c r="J72" s="12"/>
      <c r="K72" s="12"/>
      <c r="L72" s="12"/>
    </row>
    <row r="73" spans="2:14" ht="70.150000000000006" customHeight="1" thickTop="1" thickBot="1">
      <c r="B73" s="25">
        <v>59</v>
      </c>
      <c r="C73" s="48" t="s">
        <v>84</v>
      </c>
      <c r="D73" s="48" t="s">
        <v>341</v>
      </c>
      <c r="E73" s="48" t="s">
        <v>340</v>
      </c>
      <c r="H73" s="12"/>
      <c r="I73" s="13"/>
      <c r="J73" s="12"/>
      <c r="K73" s="12"/>
      <c r="L73" s="12"/>
    </row>
    <row r="74" spans="2:14" ht="70.150000000000006" customHeight="1" thickTop="1" thickBot="1">
      <c r="B74" s="25">
        <v>60</v>
      </c>
      <c r="C74" s="48" t="s">
        <v>84</v>
      </c>
      <c r="D74" s="48" t="s">
        <v>492</v>
      </c>
      <c r="E74" s="48" t="s">
        <v>493</v>
      </c>
      <c r="H74" s="12"/>
      <c r="I74" s="12"/>
      <c r="J74" s="12"/>
      <c r="K74" s="12"/>
      <c r="L74" s="12"/>
    </row>
    <row r="75" spans="2:14" ht="70.150000000000006" customHeight="1" thickTop="1" thickBot="1">
      <c r="B75" s="25">
        <v>61</v>
      </c>
      <c r="C75" s="46" t="s">
        <v>79</v>
      </c>
      <c r="D75" s="46" t="s">
        <v>469</v>
      </c>
      <c r="E75" s="46" t="s">
        <v>470</v>
      </c>
      <c r="J75" s="14"/>
      <c r="K75" s="13"/>
      <c r="L75" s="12"/>
      <c r="M75" s="12"/>
      <c r="N75" s="12"/>
    </row>
    <row r="76" spans="2:14" ht="21.75" thickTop="1" thickBot="1">
      <c r="B76" s="28"/>
      <c r="C76" s="28"/>
      <c r="D76" s="28"/>
      <c r="E76" s="28"/>
    </row>
    <row r="77" spans="2:14" ht="39.950000000000003" customHeight="1" thickTop="1" thickBot="1">
      <c r="B77" s="72" t="s">
        <v>67</v>
      </c>
      <c r="C77" s="72"/>
      <c r="D77" s="72"/>
      <c r="E77" s="72"/>
    </row>
    <row r="78" spans="2:14" ht="49.9" customHeight="1" thickTop="1" thickBot="1">
      <c r="B78" s="23" t="s">
        <v>129</v>
      </c>
      <c r="C78" s="23" t="s">
        <v>128</v>
      </c>
      <c r="D78" s="23" t="s">
        <v>127</v>
      </c>
      <c r="E78" s="23" t="s">
        <v>126</v>
      </c>
    </row>
    <row r="79" spans="2:14" ht="70.150000000000006" customHeight="1" thickTop="1" thickBot="1">
      <c r="B79" s="25">
        <v>62</v>
      </c>
      <c r="C79" s="47" t="s">
        <v>91</v>
      </c>
      <c r="D79" s="47" t="s">
        <v>339</v>
      </c>
      <c r="E79" s="47" t="s">
        <v>338</v>
      </c>
      <c r="G79" s="14"/>
      <c r="H79" s="15"/>
      <c r="I79" s="14"/>
      <c r="J79" s="14"/>
      <c r="K79" s="14"/>
    </row>
    <row r="80" spans="2:14" ht="70.150000000000006" customHeight="1" thickTop="1" thickBot="1">
      <c r="B80" s="25">
        <v>63</v>
      </c>
      <c r="C80" s="48" t="s">
        <v>91</v>
      </c>
      <c r="D80" s="48" t="s">
        <v>337</v>
      </c>
      <c r="E80" s="48" t="s">
        <v>336</v>
      </c>
      <c r="G80" s="14"/>
      <c r="H80" s="15"/>
      <c r="I80" s="14"/>
      <c r="J80" s="14"/>
      <c r="K80" s="14"/>
    </row>
    <row r="81" spans="2:14" ht="70.150000000000006" customHeight="1" thickTop="1" thickBot="1">
      <c r="B81" s="25">
        <v>64</v>
      </c>
      <c r="C81" s="48" t="s">
        <v>91</v>
      </c>
      <c r="D81" s="48" t="s">
        <v>335</v>
      </c>
      <c r="E81" s="48" t="s">
        <v>334</v>
      </c>
      <c r="G81" s="14"/>
      <c r="H81" s="15"/>
      <c r="I81" s="14"/>
      <c r="J81" s="14"/>
      <c r="K81" s="14"/>
    </row>
    <row r="82" spans="2:14" ht="70.150000000000006" customHeight="1" thickTop="1" thickBot="1">
      <c r="B82" s="25">
        <v>65</v>
      </c>
      <c r="C82" s="48" t="s">
        <v>84</v>
      </c>
      <c r="D82" s="48" t="s">
        <v>333</v>
      </c>
      <c r="E82" s="48" t="s">
        <v>332</v>
      </c>
      <c r="G82" s="14"/>
      <c r="H82" s="15"/>
      <c r="I82" s="14"/>
      <c r="J82" s="14"/>
      <c r="K82" s="14"/>
    </row>
    <row r="83" spans="2:14" ht="70.150000000000006" customHeight="1" thickTop="1" thickBot="1">
      <c r="B83" s="25">
        <v>66</v>
      </c>
      <c r="C83" s="48" t="s">
        <v>84</v>
      </c>
      <c r="D83" s="48" t="s">
        <v>331</v>
      </c>
      <c r="E83" s="48" t="s">
        <v>330</v>
      </c>
      <c r="G83" s="14"/>
      <c r="H83" s="15"/>
      <c r="I83" s="14"/>
      <c r="J83" s="14"/>
      <c r="K83" s="14"/>
    </row>
    <row r="84" spans="2:14" ht="70.150000000000006" customHeight="1" thickTop="1" thickBot="1">
      <c r="B84" s="25">
        <v>67</v>
      </c>
      <c r="C84" s="48" t="s">
        <v>91</v>
      </c>
      <c r="D84" s="48" t="s">
        <v>329</v>
      </c>
      <c r="E84" s="48" t="s">
        <v>328</v>
      </c>
      <c r="G84" s="14"/>
      <c r="H84" s="15"/>
      <c r="I84" s="14"/>
      <c r="J84" s="14"/>
      <c r="K84" s="14"/>
    </row>
    <row r="85" spans="2:14" ht="70.150000000000006" customHeight="1" thickTop="1" thickBot="1">
      <c r="B85" s="25">
        <v>68</v>
      </c>
      <c r="C85" s="48" t="s">
        <v>91</v>
      </c>
      <c r="D85" s="48" t="s">
        <v>327</v>
      </c>
      <c r="E85" s="48" t="s">
        <v>326</v>
      </c>
      <c r="G85" s="14"/>
      <c r="H85" s="15"/>
      <c r="I85" s="14"/>
      <c r="J85" s="14"/>
      <c r="K85" s="14"/>
    </row>
    <row r="86" spans="2:14" ht="70.150000000000006" customHeight="1" thickTop="1" thickBot="1">
      <c r="B86" s="25">
        <v>69</v>
      </c>
      <c r="C86" s="48" t="s">
        <v>91</v>
      </c>
      <c r="D86" s="48" t="s">
        <v>325</v>
      </c>
      <c r="E86" s="48" t="s">
        <v>324</v>
      </c>
      <c r="G86" s="14"/>
      <c r="H86" s="15"/>
      <c r="I86" s="14"/>
      <c r="J86" s="14"/>
      <c r="K86" s="14"/>
    </row>
    <row r="87" spans="2:14" ht="70.150000000000006" customHeight="1" thickTop="1" thickBot="1">
      <c r="B87" s="25">
        <v>70</v>
      </c>
      <c r="C87" s="48" t="s">
        <v>84</v>
      </c>
      <c r="D87" s="48" t="s">
        <v>323</v>
      </c>
      <c r="E87" s="48" t="s">
        <v>322</v>
      </c>
      <c r="G87" s="14"/>
      <c r="H87" s="15"/>
      <c r="I87" s="14"/>
      <c r="J87" s="14"/>
      <c r="K87" s="14"/>
    </row>
    <row r="88" spans="2:14" ht="70.150000000000006" customHeight="1" thickTop="1" thickBot="1">
      <c r="B88" s="25">
        <v>71</v>
      </c>
      <c r="C88" s="48" t="s">
        <v>79</v>
      </c>
      <c r="D88" s="48" t="s">
        <v>321</v>
      </c>
      <c r="E88" s="48" t="s">
        <v>320</v>
      </c>
      <c r="G88" s="14"/>
      <c r="H88" s="14"/>
      <c r="I88" s="14"/>
      <c r="J88" s="14"/>
      <c r="K88" s="14"/>
    </row>
    <row r="89" spans="2:14" ht="70.150000000000006" customHeight="1" thickTop="1" thickBot="1">
      <c r="B89" s="25">
        <v>72</v>
      </c>
      <c r="C89" s="48" t="s">
        <v>91</v>
      </c>
      <c r="D89" s="48" t="s">
        <v>319</v>
      </c>
      <c r="E89" s="48" t="s">
        <v>318</v>
      </c>
      <c r="G89" s="14"/>
      <c r="H89" s="15"/>
      <c r="I89" s="14"/>
      <c r="J89" s="14"/>
      <c r="K89" s="14"/>
    </row>
    <row r="90" spans="2:14" ht="70.150000000000006" customHeight="1" thickTop="1" thickBot="1">
      <c r="B90" s="25">
        <v>73</v>
      </c>
      <c r="C90" s="48" t="s">
        <v>91</v>
      </c>
      <c r="D90" s="48" t="s">
        <v>317</v>
      </c>
      <c r="E90" s="48" t="s">
        <v>316</v>
      </c>
      <c r="G90" s="14"/>
      <c r="H90" s="15"/>
      <c r="I90" s="14"/>
      <c r="J90" s="14"/>
      <c r="K90" s="14"/>
    </row>
    <row r="91" spans="2:14" ht="70.150000000000006" customHeight="1" thickTop="1" thickBot="1">
      <c r="B91" s="25">
        <v>74</v>
      </c>
      <c r="C91" s="48" t="s">
        <v>91</v>
      </c>
      <c r="D91" s="48" t="s">
        <v>315</v>
      </c>
      <c r="E91" s="48" t="s">
        <v>299</v>
      </c>
      <c r="G91" s="14"/>
      <c r="H91" s="15"/>
      <c r="I91" s="14"/>
      <c r="J91" s="14"/>
      <c r="K91" s="14"/>
    </row>
    <row r="92" spans="2:14" ht="70.150000000000006" customHeight="1" thickTop="1" thickBot="1">
      <c r="B92" s="25">
        <v>75</v>
      </c>
      <c r="C92" s="48" t="s">
        <v>84</v>
      </c>
      <c r="D92" s="48" t="s">
        <v>314</v>
      </c>
      <c r="E92" s="48" t="s">
        <v>313</v>
      </c>
      <c r="G92" s="14"/>
      <c r="H92" s="15"/>
      <c r="I92" s="14"/>
      <c r="J92" s="14"/>
      <c r="K92" s="14"/>
    </row>
    <row r="93" spans="2:14" ht="70.150000000000006" customHeight="1" thickTop="1" thickBot="1">
      <c r="B93" s="25">
        <v>76</v>
      </c>
      <c r="C93" s="48" t="s">
        <v>84</v>
      </c>
      <c r="D93" s="48" t="s">
        <v>312</v>
      </c>
      <c r="E93" s="48" t="s">
        <v>311</v>
      </c>
      <c r="G93" s="14"/>
      <c r="H93" s="15"/>
      <c r="I93" s="14"/>
      <c r="J93" s="14"/>
      <c r="K93" s="14"/>
    </row>
    <row r="94" spans="2:14" ht="70.150000000000006" customHeight="1" thickTop="1" thickBot="1">
      <c r="B94" s="25">
        <v>77</v>
      </c>
      <c r="C94" s="48" t="s">
        <v>79</v>
      </c>
      <c r="D94" s="48" t="s">
        <v>310</v>
      </c>
      <c r="E94" s="48" t="s">
        <v>309</v>
      </c>
      <c r="G94" s="14"/>
      <c r="H94" s="15"/>
      <c r="I94" s="14"/>
      <c r="J94" s="14"/>
      <c r="K94" s="14"/>
    </row>
    <row r="95" spans="2:14" ht="70.150000000000006" customHeight="1" thickTop="1" thickBot="1">
      <c r="B95" s="25">
        <v>78</v>
      </c>
      <c r="C95" s="46" t="s">
        <v>79</v>
      </c>
      <c r="D95" s="46" t="s">
        <v>469</v>
      </c>
      <c r="E95" s="46" t="s">
        <v>470</v>
      </c>
      <c r="J95" s="14"/>
      <c r="K95" s="13"/>
      <c r="L95" s="12"/>
      <c r="M95" s="12"/>
      <c r="N95" s="12"/>
    </row>
    <row r="96" spans="2:14" ht="21.75" thickTop="1" thickBot="1">
      <c r="B96" s="28"/>
      <c r="C96" s="28"/>
      <c r="D96" s="28"/>
      <c r="E96" s="28"/>
    </row>
    <row r="97" spans="2:12" ht="39.950000000000003" customHeight="1" thickTop="1" thickBot="1">
      <c r="B97" s="72" t="s">
        <v>69</v>
      </c>
      <c r="C97" s="72"/>
      <c r="D97" s="72"/>
      <c r="E97" s="72"/>
    </row>
    <row r="98" spans="2:12" ht="49.9" customHeight="1" thickTop="1" thickBot="1">
      <c r="B98" s="23" t="s">
        <v>129</v>
      </c>
      <c r="C98" s="23" t="s">
        <v>128</v>
      </c>
      <c r="D98" s="23" t="s">
        <v>127</v>
      </c>
      <c r="E98" s="23" t="s">
        <v>126</v>
      </c>
    </row>
    <row r="99" spans="2:12" ht="70.150000000000006" customHeight="1" thickTop="1" thickBot="1">
      <c r="B99" s="25">
        <v>79</v>
      </c>
      <c r="C99" s="47" t="s">
        <v>181</v>
      </c>
      <c r="D99" s="47" t="s">
        <v>280</v>
      </c>
      <c r="E99" s="47" t="s">
        <v>279</v>
      </c>
      <c r="H99" s="12"/>
      <c r="I99" s="13"/>
      <c r="J99" s="12"/>
      <c r="K99" s="12"/>
      <c r="L99" s="12"/>
    </row>
    <row r="100" spans="2:12" ht="70.150000000000006" customHeight="1" thickTop="1" thickBot="1">
      <c r="B100" s="25">
        <v>80</v>
      </c>
      <c r="C100" s="48" t="s">
        <v>181</v>
      </c>
      <c r="D100" s="48" t="s">
        <v>278</v>
      </c>
      <c r="E100" s="48" t="s">
        <v>277</v>
      </c>
      <c r="H100" s="12"/>
      <c r="I100" s="13"/>
      <c r="J100" s="12"/>
      <c r="K100" s="12"/>
      <c r="L100" s="12"/>
    </row>
    <row r="101" spans="2:12" ht="70.150000000000006" customHeight="1" thickTop="1" thickBot="1">
      <c r="B101" s="25">
        <v>81</v>
      </c>
      <c r="C101" s="48" t="s">
        <v>181</v>
      </c>
      <c r="D101" s="48" t="s">
        <v>276</v>
      </c>
      <c r="E101" s="48" t="s">
        <v>275</v>
      </c>
      <c r="H101" s="12"/>
      <c r="I101" s="13"/>
      <c r="J101" s="12"/>
      <c r="K101" s="12"/>
      <c r="L101" s="12"/>
    </row>
    <row r="102" spans="2:12" ht="70.150000000000006" customHeight="1" thickTop="1" thickBot="1">
      <c r="B102" s="25">
        <v>82</v>
      </c>
      <c r="C102" s="48" t="s">
        <v>181</v>
      </c>
      <c r="D102" s="48" t="s">
        <v>274</v>
      </c>
      <c r="E102" s="48" t="s">
        <v>273</v>
      </c>
      <c r="H102" s="12"/>
      <c r="I102" s="13"/>
      <c r="J102" s="12"/>
      <c r="K102" s="12"/>
      <c r="L102" s="12"/>
    </row>
    <row r="103" spans="2:12" ht="70.150000000000006" customHeight="1" thickTop="1" thickBot="1">
      <c r="B103" s="25">
        <v>83</v>
      </c>
      <c r="C103" s="48" t="s">
        <v>181</v>
      </c>
      <c r="D103" s="48" t="s">
        <v>272</v>
      </c>
      <c r="E103" s="48" t="s">
        <v>271</v>
      </c>
      <c r="H103" s="12"/>
      <c r="I103" s="13"/>
      <c r="J103" s="12"/>
      <c r="K103" s="12"/>
      <c r="L103" s="12"/>
    </row>
    <row r="104" spans="2:12" ht="70.150000000000006" customHeight="1" thickTop="1" thickBot="1">
      <c r="B104" s="25">
        <v>84</v>
      </c>
      <c r="C104" s="48" t="s">
        <v>181</v>
      </c>
      <c r="D104" s="48" t="s">
        <v>270</v>
      </c>
      <c r="E104" s="48" t="s">
        <v>269</v>
      </c>
      <c r="H104" s="12"/>
      <c r="I104" s="13"/>
      <c r="J104" s="12"/>
      <c r="K104" s="12"/>
      <c r="L104" s="12"/>
    </row>
    <row r="105" spans="2:12" ht="70.150000000000006" customHeight="1" thickTop="1" thickBot="1">
      <c r="B105" s="25">
        <v>85</v>
      </c>
      <c r="C105" s="48" t="s">
        <v>181</v>
      </c>
      <c r="D105" s="48" t="s">
        <v>268</v>
      </c>
      <c r="E105" s="48" t="s">
        <v>267</v>
      </c>
      <c r="H105" s="12"/>
      <c r="I105" s="13"/>
      <c r="J105" s="12"/>
      <c r="K105" s="12"/>
      <c r="L105" s="12"/>
    </row>
    <row r="106" spans="2:12" ht="70.150000000000006" customHeight="1" thickTop="1" thickBot="1">
      <c r="B106" s="25">
        <v>86</v>
      </c>
      <c r="C106" s="48" t="s">
        <v>181</v>
      </c>
      <c r="D106" s="48" t="s">
        <v>266</v>
      </c>
      <c r="E106" s="48" t="s">
        <v>265</v>
      </c>
      <c r="H106" s="12"/>
      <c r="I106" s="13"/>
      <c r="J106" s="12"/>
      <c r="K106" s="12"/>
      <c r="L106" s="12"/>
    </row>
    <row r="107" spans="2:12" ht="70.150000000000006" customHeight="1" thickTop="1" thickBot="1">
      <c r="B107" s="25">
        <v>87</v>
      </c>
      <c r="C107" s="48" t="s">
        <v>181</v>
      </c>
      <c r="D107" s="48" t="s">
        <v>264</v>
      </c>
      <c r="E107" s="48" t="s">
        <v>263</v>
      </c>
      <c r="H107" s="12"/>
      <c r="I107" s="13"/>
      <c r="J107" s="12"/>
      <c r="K107" s="12"/>
      <c r="L107" s="12"/>
    </row>
    <row r="108" spans="2:12" ht="70.150000000000006" customHeight="1" thickTop="1" thickBot="1">
      <c r="B108" s="25">
        <v>88</v>
      </c>
      <c r="C108" s="48" t="s">
        <v>181</v>
      </c>
      <c r="D108" s="48" t="s">
        <v>262</v>
      </c>
      <c r="E108" s="48" t="s">
        <v>261</v>
      </c>
      <c r="H108" s="12"/>
      <c r="I108" s="13"/>
      <c r="J108" s="12"/>
      <c r="K108" s="12"/>
      <c r="L108" s="12"/>
    </row>
    <row r="109" spans="2:12" ht="70.150000000000006" customHeight="1" thickTop="1" thickBot="1">
      <c r="B109" s="25">
        <v>89</v>
      </c>
      <c r="C109" s="48" t="s">
        <v>181</v>
      </c>
      <c r="D109" s="48" t="s">
        <v>260</v>
      </c>
      <c r="E109" s="48" t="s">
        <v>259</v>
      </c>
      <c r="H109" s="12"/>
      <c r="I109" s="13"/>
      <c r="J109" s="12"/>
      <c r="K109" s="12"/>
      <c r="L109" s="12"/>
    </row>
    <row r="110" spans="2:12" ht="70.150000000000006" customHeight="1" thickTop="1" thickBot="1">
      <c r="B110" s="25">
        <v>90</v>
      </c>
      <c r="C110" s="48" t="s">
        <v>181</v>
      </c>
      <c r="D110" s="48" t="s">
        <v>258</v>
      </c>
      <c r="E110" s="48" t="s">
        <v>257</v>
      </c>
      <c r="H110" s="12"/>
      <c r="I110" s="13"/>
      <c r="J110" s="12"/>
      <c r="K110" s="12"/>
      <c r="L110" s="12"/>
    </row>
    <row r="111" spans="2:12" ht="70.150000000000006" customHeight="1" thickTop="1" thickBot="1">
      <c r="B111" s="25">
        <v>91</v>
      </c>
      <c r="C111" s="48" t="s">
        <v>181</v>
      </c>
      <c r="D111" s="48" t="s">
        <v>256</v>
      </c>
      <c r="E111" s="48" t="s">
        <v>255</v>
      </c>
      <c r="H111" s="12"/>
      <c r="I111" s="13"/>
      <c r="J111" s="12"/>
      <c r="K111" s="12"/>
      <c r="L111" s="12"/>
    </row>
    <row r="112" spans="2:12" ht="70.150000000000006" customHeight="1" thickTop="1" thickBot="1">
      <c r="B112" s="25">
        <v>92</v>
      </c>
      <c r="C112" s="48" t="s">
        <v>181</v>
      </c>
      <c r="D112" s="48" t="s">
        <v>254</v>
      </c>
      <c r="E112" s="48" t="s">
        <v>253</v>
      </c>
      <c r="H112" s="12"/>
      <c r="I112" s="13"/>
      <c r="J112" s="12"/>
      <c r="K112" s="12"/>
      <c r="L112" s="12"/>
    </row>
    <row r="113" spans="2:14" ht="70.150000000000006" customHeight="1" thickTop="1" thickBot="1">
      <c r="B113" s="25">
        <v>93</v>
      </c>
      <c r="C113" s="48" t="s">
        <v>181</v>
      </c>
      <c r="D113" s="48" t="s">
        <v>252</v>
      </c>
      <c r="E113" s="48" t="s">
        <v>251</v>
      </c>
      <c r="H113" s="12"/>
      <c r="I113" s="13"/>
      <c r="J113" s="12"/>
      <c r="K113" s="12"/>
      <c r="L113" s="12"/>
    </row>
    <row r="114" spans="2:14" ht="70.150000000000006" customHeight="1" thickTop="1" thickBot="1">
      <c r="B114" s="25">
        <v>94</v>
      </c>
      <c r="C114" s="48" t="s">
        <v>79</v>
      </c>
      <c r="D114" s="48" t="s">
        <v>250</v>
      </c>
      <c r="E114" s="48" t="s">
        <v>249</v>
      </c>
      <c r="H114" s="12"/>
      <c r="I114" s="13"/>
      <c r="J114" s="12"/>
      <c r="K114" s="12"/>
      <c r="L114" s="12"/>
    </row>
    <row r="115" spans="2:14" ht="102.75" customHeight="1" thickTop="1" thickBot="1">
      <c r="B115" s="25">
        <v>95</v>
      </c>
      <c r="C115" s="48" t="s">
        <v>79</v>
      </c>
      <c r="D115" s="48" t="s">
        <v>473</v>
      </c>
      <c r="E115" s="48" t="s">
        <v>474</v>
      </c>
      <c r="H115" s="12"/>
      <c r="I115" s="13"/>
      <c r="J115" s="12"/>
      <c r="K115" s="12"/>
      <c r="L115" s="12"/>
    </row>
    <row r="116" spans="2:14" ht="70.150000000000006" customHeight="1" thickTop="1" thickBot="1">
      <c r="B116" s="25">
        <v>96</v>
      </c>
      <c r="C116" s="48" t="s">
        <v>79</v>
      </c>
      <c r="D116" s="48" t="s">
        <v>248</v>
      </c>
      <c r="E116" s="48" t="s">
        <v>247</v>
      </c>
      <c r="H116" s="12"/>
      <c r="I116" s="13"/>
      <c r="J116" s="12"/>
      <c r="K116" s="12"/>
      <c r="L116" s="12"/>
    </row>
    <row r="117" spans="2:14" ht="70.150000000000006" customHeight="1" thickTop="1" thickBot="1">
      <c r="B117" s="25">
        <v>97</v>
      </c>
      <c r="C117" s="46" t="s">
        <v>79</v>
      </c>
      <c r="D117" s="46" t="s">
        <v>469</v>
      </c>
      <c r="E117" s="46" t="s">
        <v>470</v>
      </c>
      <c r="J117" s="14"/>
      <c r="K117" s="13"/>
      <c r="L117" s="12"/>
      <c r="M117" s="12"/>
      <c r="N117" s="12"/>
    </row>
    <row r="118" spans="2:14" ht="21.75" thickTop="1" thickBot="1">
      <c r="B118" s="28"/>
      <c r="C118" s="28"/>
      <c r="D118" s="28"/>
      <c r="E118" s="28"/>
    </row>
    <row r="119" spans="2:14" ht="39.950000000000003" customHeight="1" thickTop="1" thickBot="1">
      <c r="B119" s="72" t="s">
        <v>70</v>
      </c>
      <c r="C119" s="72"/>
      <c r="D119" s="72"/>
      <c r="E119" s="72"/>
    </row>
    <row r="120" spans="2:14" ht="49.9" customHeight="1" thickTop="1" thickBot="1">
      <c r="B120" s="23" t="s">
        <v>129</v>
      </c>
      <c r="C120" s="23" t="s">
        <v>128</v>
      </c>
      <c r="D120" s="23" t="s">
        <v>127</v>
      </c>
      <c r="E120" s="23" t="s">
        <v>126</v>
      </c>
    </row>
    <row r="121" spans="2:14" ht="70.150000000000006" customHeight="1" thickTop="1" thickBot="1">
      <c r="B121" s="25">
        <v>98</v>
      </c>
      <c r="C121" s="47" t="s">
        <v>79</v>
      </c>
      <c r="D121" s="47" t="s">
        <v>246</v>
      </c>
      <c r="E121" s="47" t="s">
        <v>245</v>
      </c>
      <c r="H121" s="12"/>
      <c r="I121" s="13"/>
      <c r="J121" s="12"/>
      <c r="K121" s="12"/>
      <c r="L121" s="12"/>
    </row>
    <row r="122" spans="2:14" ht="70.150000000000006" customHeight="1" thickTop="1" thickBot="1">
      <c r="B122" s="25">
        <v>99</v>
      </c>
      <c r="C122" s="48" t="s">
        <v>79</v>
      </c>
      <c r="D122" s="48" t="s">
        <v>244</v>
      </c>
      <c r="E122" s="48" t="s">
        <v>243</v>
      </c>
      <c r="H122" s="12"/>
      <c r="I122" s="13"/>
      <c r="J122" s="12"/>
      <c r="K122" s="12"/>
      <c r="L122" s="12"/>
    </row>
    <row r="123" spans="2:14" ht="70.150000000000006" customHeight="1" thickTop="1" thickBot="1">
      <c r="B123" s="25">
        <v>100</v>
      </c>
      <c r="C123" s="48" t="s">
        <v>79</v>
      </c>
      <c r="D123" s="48" t="s">
        <v>242</v>
      </c>
      <c r="E123" s="48" t="s">
        <v>241</v>
      </c>
      <c r="H123" s="12"/>
      <c r="I123" s="13"/>
      <c r="J123" s="12"/>
      <c r="K123" s="12"/>
      <c r="L123" s="12"/>
    </row>
    <row r="124" spans="2:14" ht="70.150000000000006" customHeight="1" thickTop="1" thickBot="1">
      <c r="B124" s="25">
        <v>101</v>
      </c>
      <c r="C124" s="48" t="s">
        <v>79</v>
      </c>
      <c r="D124" s="48" t="s">
        <v>240</v>
      </c>
      <c r="E124" s="48" t="s">
        <v>239</v>
      </c>
      <c r="H124" s="12"/>
      <c r="I124" s="13"/>
      <c r="J124" s="12"/>
      <c r="K124" s="12"/>
      <c r="L124" s="12"/>
    </row>
    <row r="125" spans="2:14" ht="70.150000000000006" customHeight="1" thickTop="1" thickBot="1">
      <c r="B125" s="25">
        <v>102</v>
      </c>
      <c r="C125" s="48" t="s">
        <v>181</v>
      </c>
      <c r="D125" s="48" t="s">
        <v>238</v>
      </c>
      <c r="E125" s="48" t="s">
        <v>237</v>
      </c>
      <c r="H125" s="12"/>
      <c r="I125" s="13"/>
      <c r="J125" s="12"/>
      <c r="K125" s="12"/>
      <c r="L125" s="12"/>
    </row>
    <row r="126" spans="2:14" ht="70.150000000000006" customHeight="1" thickTop="1" thickBot="1">
      <c r="B126" s="25">
        <v>103</v>
      </c>
      <c r="C126" s="48" t="s">
        <v>181</v>
      </c>
      <c r="D126" s="48" t="s">
        <v>236</v>
      </c>
      <c r="E126" s="48" t="s">
        <v>235</v>
      </c>
      <c r="H126" s="12"/>
      <c r="I126" s="13"/>
      <c r="J126" s="12"/>
      <c r="K126" s="12"/>
      <c r="L126" s="12"/>
    </row>
    <row r="127" spans="2:14" ht="70.150000000000006" customHeight="1" thickTop="1" thickBot="1">
      <c r="B127" s="25">
        <v>104</v>
      </c>
      <c r="C127" s="48" t="s">
        <v>91</v>
      </c>
      <c r="D127" s="48" t="s">
        <v>234</v>
      </c>
      <c r="E127" s="48" t="s">
        <v>233</v>
      </c>
      <c r="H127" s="12"/>
      <c r="I127" s="13"/>
      <c r="J127" s="12"/>
      <c r="K127" s="12"/>
      <c r="L127" s="12"/>
    </row>
    <row r="128" spans="2:14" ht="70.150000000000006" customHeight="1" thickTop="1" thickBot="1">
      <c r="B128" s="25">
        <v>105</v>
      </c>
      <c r="C128" s="48" t="s">
        <v>91</v>
      </c>
      <c r="D128" s="48" t="s">
        <v>232</v>
      </c>
      <c r="E128" s="48" t="s">
        <v>118</v>
      </c>
      <c r="H128" s="12"/>
      <c r="I128" s="13"/>
      <c r="J128" s="12"/>
      <c r="K128" s="12"/>
      <c r="L128" s="12"/>
    </row>
    <row r="129" spans="2:14" ht="70.150000000000006" customHeight="1" thickTop="1" thickBot="1">
      <c r="B129" s="25">
        <v>106</v>
      </c>
      <c r="C129" s="48" t="s">
        <v>91</v>
      </c>
      <c r="D129" s="48" t="s">
        <v>231</v>
      </c>
      <c r="E129" s="48" t="s">
        <v>230</v>
      </c>
      <c r="H129" s="12"/>
      <c r="I129" s="13"/>
      <c r="J129" s="12"/>
      <c r="K129" s="12"/>
      <c r="L129" s="12"/>
    </row>
    <row r="130" spans="2:14" ht="70.150000000000006" customHeight="1" thickTop="1" thickBot="1">
      <c r="B130" s="25">
        <v>107</v>
      </c>
      <c r="C130" s="48" t="s">
        <v>91</v>
      </c>
      <c r="D130" s="48" t="s">
        <v>229</v>
      </c>
      <c r="E130" s="48" t="s">
        <v>228</v>
      </c>
      <c r="H130" s="12"/>
      <c r="I130" s="13"/>
      <c r="J130" s="12"/>
      <c r="K130" s="12"/>
      <c r="L130" s="12"/>
    </row>
    <row r="131" spans="2:14" ht="70.150000000000006" customHeight="1" thickTop="1" thickBot="1">
      <c r="B131" s="25">
        <v>108</v>
      </c>
      <c r="C131" s="48" t="s">
        <v>91</v>
      </c>
      <c r="D131" s="48" t="s">
        <v>227</v>
      </c>
      <c r="E131" s="48" t="s">
        <v>226</v>
      </c>
      <c r="H131" s="12"/>
      <c r="I131" s="13"/>
      <c r="J131" s="12"/>
      <c r="K131" s="12"/>
      <c r="L131" s="12"/>
    </row>
    <row r="132" spans="2:14" ht="70.150000000000006" customHeight="1" thickTop="1" thickBot="1">
      <c r="B132" s="25">
        <v>109</v>
      </c>
      <c r="C132" s="48" t="s">
        <v>91</v>
      </c>
      <c r="D132" s="48" t="s">
        <v>225</v>
      </c>
      <c r="E132" s="48" t="s">
        <v>224</v>
      </c>
      <c r="H132" s="12"/>
      <c r="I132" s="13"/>
      <c r="J132" s="12"/>
      <c r="K132" s="12"/>
      <c r="L132" s="12"/>
    </row>
    <row r="133" spans="2:14" ht="70.150000000000006" customHeight="1" thickTop="1" thickBot="1">
      <c r="B133" s="25">
        <v>110</v>
      </c>
      <c r="C133" s="48" t="s">
        <v>91</v>
      </c>
      <c r="D133" s="48" t="s">
        <v>223</v>
      </c>
      <c r="E133" s="48" t="s">
        <v>222</v>
      </c>
      <c r="H133" s="12"/>
      <c r="I133" s="13"/>
      <c r="J133" s="12"/>
      <c r="K133" s="12"/>
      <c r="L133" s="12"/>
    </row>
    <row r="134" spans="2:14" ht="70.150000000000006" customHeight="1" thickTop="1" thickBot="1">
      <c r="B134" s="25">
        <v>111</v>
      </c>
      <c r="C134" s="48" t="s">
        <v>79</v>
      </c>
      <c r="D134" s="48" t="s">
        <v>221</v>
      </c>
      <c r="E134" s="48" t="s">
        <v>220</v>
      </c>
      <c r="H134" s="12"/>
      <c r="I134" s="13"/>
      <c r="J134" s="12"/>
      <c r="K134" s="12"/>
      <c r="L134" s="12"/>
    </row>
    <row r="135" spans="2:14" ht="70.150000000000006" customHeight="1" thickTop="1" thickBot="1">
      <c r="B135" s="25">
        <v>112</v>
      </c>
      <c r="C135" s="48" t="s">
        <v>79</v>
      </c>
      <c r="D135" s="48" t="s">
        <v>219</v>
      </c>
      <c r="E135" s="48" t="s">
        <v>218</v>
      </c>
      <c r="H135" s="12"/>
      <c r="I135" s="13"/>
      <c r="J135" s="12"/>
      <c r="K135" s="12"/>
      <c r="L135" s="12"/>
    </row>
    <row r="136" spans="2:14" ht="70.150000000000006" customHeight="1" thickTop="1" thickBot="1">
      <c r="B136" s="25">
        <v>113</v>
      </c>
      <c r="C136" s="48" t="s">
        <v>181</v>
      </c>
      <c r="D136" s="48" t="s">
        <v>217</v>
      </c>
      <c r="E136" s="48" t="s">
        <v>216</v>
      </c>
      <c r="H136" s="12"/>
      <c r="I136" s="13"/>
      <c r="J136" s="12"/>
      <c r="K136" s="12"/>
      <c r="L136" s="12"/>
    </row>
    <row r="137" spans="2:14" ht="70.150000000000006" customHeight="1" thickTop="1" thickBot="1">
      <c r="B137" s="25">
        <v>114</v>
      </c>
      <c r="C137" s="48" t="s">
        <v>79</v>
      </c>
      <c r="D137" s="48" t="s">
        <v>215</v>
      </c>
      <c r="E137" s="48" t="s">
        <v>214</v>
      </c>
      <c r="H137" s="12"/>
      <c r="I137" s="12"/>
      <c r="J137" s="12"/>
      <c r="K137" s="12"/>
      <c r="L137" s="12"/>
    </row>
    <row r="138" spans="2:14" ht="70.150000000000006" customHeight="1" thickTop="1" thickBot="1">
      <c r="B138" s="25">
        <v>115</v>
      </c>
      <c r="C138" s="46" t="s">
        <v>79</v>
      </c>
      <c r="D138" s="46" t="s">
        <v>469</v>
      </c>
      <c r="E138" s="46" t="s">
        <v>470</v>
      </c>
      <c r="J138" s="14"/>
      <c r="K138" s="13"/>
      <c r="L138" s="12"/>
      <c r="M138" s="12"/>
      <c r="N138" s="12"/>
    </row>
    <row r="139" spans="2:14" ht="21.75" thickTop="1" thickBot="1">
      <c r="B139" s="28"/>
      <c r="C139" s="28"/>
      <c r="D139" s="28"/>
      <c r="E139" s="28"/>
    </row>
    <row r="140" spans="2:14" ht="39.950000000000003" customHeight="1" thickTop="1" thickBot="1">
      <c r="B140" s="72" t="s">
        <v>71</v>
      </c>
      <c r="C140" s="72"/>
      <c r="D140" s="72"/>
      <c r="E140" s="72"/>
    </row>
    <row r="141" spans="2:14" ht="49.9" customHeight="1" thickTop="1" thickBot="1">
      <c r="B141" s="23" t="s">
        <v>129</v>
      </c>
      <c r="C141" s="23" t="s">
        <v>128</v>
      </c>
      <c r="D141" s="23" t="s">
        <v>127</v>
      </c>
      <c r="E141" s="23" t="s">
        <v>126</v>
      </c>
    </row>
    <row r="142" spans="2:14" ht="70.150000000000006" customHeight="1" thickTop="1" thickBot="1">
      <c r="B142" s="25">
        <v>116</v>
      </c>
      <c r="C142" s="47" t="s">
        <v>91</v>
      </c>
      <c r="D142" s="47" t="s">
        <v>213</v>
      </c>
      <c r="E142" s="47" t="s">
        <v>212</v>
      </c>
      <c r="H142" s="14"/>
      <c r="I142" s="15"/>
      <c r="J142" s="14"/>
      <c r="K142" s="14"/>
      <c r="L142" s="14"/>
    </row>
    <row r="143" spans="2:14" ht="70.150000000000006" customHeight="1" thickTop="1" thickBot="1">
      <c r="B143" s="25">
        <v>117</v>
      </c>
      <c r="C143" s="48" t="s">
        <v>91</v>
      </c>
      <c r="D143" s="48" t="s">
        <v>211</v>
      </c>
      <c r="E143" s="48" t="s">
        <v>210</v>
      </c>
      <c r="H143" s="14"/>
      <c r="I143" s="15"/>
      <c r="J143" s="14"/>
      <c r="K143" s="14"/>
      <c r="L143" s="14"/>
    </row>
    <row r="144" spans="2:14" ht="70.150000000000006" customHeight="1" thickTop="1" thickBot="1">
      <c r="B144" s="25">
        <v>118</v>
      </c>
      <c r="C144" s="48" t="s">
        <v>91</v>
      </c>
      <c r="D144" s="48" t="s">
        <v>209</v>
      </c>
      <c r="E144" s="48" t="s">
        <v>208</v>
      </c>
      <c r="H144" s="14"/>
      <c r="I144" s="15"/>
      <c r="J144" s="14"/>
      <c r="K144" s="14"/>
      <c r="L144" s="14"/>
    </row>
    <row r="145" spans="2:14" ht="70.150000000000006" customHeight="1" thickTop="1" thickBot="1">
      <c r="B145" s="25">
        <v>119</v>
      </c>
      <c r="C145" s="48" t="s">
        <v>91</v>
      </c>
      <c r="D145" s="48" t="s">
        <v>207</v>
      </c>
      <c r="E145" s="48" t="s">
        <v>206</v>
      </c>
      <c r="H145" s="14"/>
      <c r="I145" s="15"/>
      <c r="J145" s="14"/>
      <c r="K145" s="14"/>
      <c r="L145" s="14"/>
    </row>
    <row r="146" spans="2:14" ht="70.150000000000006" customHeight="1" thickTop="1" thickBot="1">
      <c r="B146" s="25">
        <v>120</v>
      </c>
      <c r="C146" s="48" t="s">
        <v>91</v>
      </c>
      <c r="D146" s="48" t="s">
        <v>205</v>
      </c>
      <c r="E146" s="48" t="s">
        <v>204</v>
      </c>
      <c r="H146" s="14"/>
      <c r="I146" s="15"/>
      <c r="J146" s="14"/>
      <c r="K146" s="14"/>
      <c r="L146" s="14"/>
    </row>
    <row r="147" spans="2:14" ht="70.150000000000006" customHeight="1" thickTop="1" thickBot="1">
      <c r="B147" s="25">
        <v>121</v>
      </c>
      <c r="C147" s="48" t="s">
        <v>84</v>
      </c>
      <c r="D147" s="48" t="s">
        <v>203</v>
      </c>
      <c r="E147" s="48" t="s">
        <v>202</v>
      </c>
      <c r="H147" s="14"/>
      <c r="I147" s="15"/>
      <c r="J147" s="14"/>
      <c r="K147" s="14"/>
      <c r="L147" s="14"/>
    </row>
    <row r="148" spans="2:14" ht="70.150000000000006" customHeight="1" thickTop="1" thickBot="1">
      <c r="B148" s="25">
        <v>122</v>
      </c>
      <c r="C148" s="48" t="s">
        <v>79</v>
      </c>
      <c r="D148" s="48" t="s">
        <v>201</v>
      </c>
      <c r="E148" s="48" t="s">
        <v>200</v>
      </c>
      <c r="H148" s="14"/>
      <c r="I148" s="15"/>
      <c r="J148" s="14"/>
      <c r="K148" s="14"/>
      <c r="L148" s="14"/>
    </row>
    <row r="149" spans="2:14" ht="70.150000000000006" customHeight="1" thickTop="1" thickBot="1">
      <c r="B149" s="25">
        <v>123</v>
      </c>
      <c r="C149" s="48" t="s">
        <v>181</v>
      </c>
      <c r="D149" s="48" t="s">
        <v>199</v>
      </c>
      <c r="E149" s="48" t="s">
        <v>198</v>
      </c>
      <c r="H149" s="14"/>
      <c r="I149" s="15"/>
      <c r="J149" s="14"/>
      <c r="K149" s="14"/>
      <c r="L149" s="14"/>
    </row>
    <row r="150" spans="2:14" ht="70.150000000000006" customHeight="1" thickTop="1" thickBot="1">
      <c r="B150" s="25">
        <v>124</v>
      </c>
      <c r="C150" s="48" t="s">
        <v>91</v>
      </c>
      <c r="D150" s="48" t="s">
        <v>197</v>
      </c>
      <c r="E150" s="48" t="s">
        <v>196</v>
      </c>
      <c r="H150" s="14"/>
      <c r="I150" s="15"/>
      <c r="J150" s="14"/>
      <c r="K150" s="14"/>
      <c r="L150" s="14"/>
    </row>
    <row r="151" spans="2:14" ht="70.150000000000006" customHeight="1" thickTop="1" thickBot="1">
      <c r="B151" s="25">
        <v>125</v>
      </c>
      <c r="C151" s="48" t="s">
        <v>91</v>
      </c>
      <c r="D151" s="48" t="s">
        <v>195</v>
      </c>
      <c r="E151" s="48" t="s">
        <v>194</v>
      </c>
      <c r="H151" s="14"/>
      <c r="I151" s="15"/>
      <c r="J151" s="14"/>
      <c r="K151" s="14"/>
      <c r="L151" s="14"/>
    </row>
    <row r="152" spans="2:14" ht="70.150000000000006" customHeight="1" thickTop="1" thickBot="1">
      <c r="B152" s="25">
        <v>126</v>
      </c>
      <c r="C152" s="48" t="s">
        <v>91</v>
      </c>
      <c r="D152" s="48" t="s">
        <v>193</v>
      </c>
      <c r="E152" s="48" t="s">
        <v>192</v>
      </c>
      <c r="H152" s="14"/>
      <c r="I152" s="15"/>
      <c r="J152" s="14"/>
      <c r="K152" s="14"/>
      <c r="L152" s="14"/>
    </row>
    <row r="153" spans="2:14" ht="70.150000000000006" customHeight="1" thickTop="1" thickBot="1">
      <c r="B153" s="25">
        <v>127</v>
      </c>
      <c r="C153" s="48" t="s">
        <v>91</v>
      </c>
      <c r="D153" s="48" t="s">
        <v>191</v>
      </c>
      <c r="E153" s="48" t="s">
        <v>190</v>
      </c>
      <c r="H153" s="14"/>
      <c r="I153" s="15"/>
      <c r="J153" s="14"/>
      <c r="K153" s="14"/>
      <c r="L153" s="14"/>
    </row>
    <row r="154" spans="2:14" ht="70.150000000000006" customHeight="1" thickTop="1" thickBot="1">
      <c r="B154" s="25">
        <v>128</v>
      </c>
      <c r="C154" s="48" t="s">
        <v>91</v>
      </c>
      <c r="D154" s="48" t="s">
        <v>189</v>
      </c>
      <c r="E154" s="48" t="s">
        <v>188</v>
      </c>
      <c r="H154" s="14"/>
      <c r="I154" s="15"/>
      <c r="J154" s="14"/>
      <c r="K154" s="14"/>
      <c r="L154" s="14"/>
    </row>
    <row r="155" spans="2:14" ht="70.150000000000006" customHeight="1" thickTop="1" thickBot="1">
      <c r="B155" s="25">
        <v>129</v>
      </c>
      <c r="C155" s="48" t="s">
        <v>91</v>
      </c>
      <c r="D155" s="48" t="s">
        <v>187</v>
      </c>
      <c r="E155" s="48" t="s">
        <v>186</v>
      </c>
      <c r="H155" s="14"/>
      <c r="I155" s="15"/>
      <c r="J155" s="14"/>
      <c r="K155" s="14"/>
      <c r="L155" s="14"/>
    </row>
    <row r="156" spans="2:14" ht="70.150000000000006" customHeight="1" thickTop="1" thickBot="1">
      <c r="B156" s="25">
        <v>130</v>
      </c>
      <c r="C156" s="48" t="s">
        <v>91</v>
      </c>
      <c r="D156" s="48" t="s">
        <v>185</v>
      </c>
      <c r="E156" s="48" t="s">
        <v>184</v>
      </c>
      <c r="H156" s="14"/>
      <c r="I156" s="15"/>
      <c r="J156" s="14"/>
      <c r="K156" s="14"/>
      <c r="L156" s="14"/>
    </row>
    <row r="157" spans="2:14" ht="70.150000000000006" customHeight="1" thickTop="1" thickBot="1">
      <c r="B157" s="25">
        <v>131</v>
      </c>
      <c r="C157" s="48" t="s">
        <v>91</v>
      </c>
      <c r="D157" s="48" t="s">
        <v>183</v>
      </c>
      <c r="E157" s="48" t="s">
        <v>182</v>
      </c>
      <c r="H157" s="14"/>
      <c r="I157" s="15"/>
      <c r="J157" s="14"/>
      <c r="K157" s="14"/>
      <c r="L157" s="14"/>
    </row>
    <row r="158" spans="2:14" ht="70.150000000000006" customHeight="1" thickTop="1" thickBot="1">
      <c r="B158" s="25">
        <v>132</v>
      </c>
      <c r="C158" s="48" t="s">
        <v>181</v>
      </c>
      <c r="D158" s="48" t="s">
        <v>180</v>
      </c>
      <c r="E158" s="48" t="s">
        <v>179</v>
      </c>
      <c r="H158" s="14"/>
      <c r="I158" s="15"/>
      <c r="J158" s="14"/>
      <c r="K158" s="14"/>
      <c r="L158" s="14"/>
    </row>
    <row r="159" spans="2:14" ht="70.150000000000006" customHeight="1" thickTop="1" thickBot="1">
      <c r="B159" s="25">
        <v>133</v>
      </c>
      <c r="C159" s="46" t="s">
        <v>79</v>
      </c>
      <c r="D159" s="46" t="s">
        <v>469</v>
      </c>
      <c r="E159" s="46" t="s">
        <v>470</v>
      </c>
      <c r="J159" s="14"/>
      <c r="K159" s="13"/>
      <c r="L159" s="12"/>
      <c r="M159" s="12"/>
      <c r="N159" s="12"/>
    </row>
    <row r="160" spans="2:14" ht="21.75" thickTop="1" thickBot="1">
      <c r="B160" s="28"/>
      <c r="C160" s="28"/>
      <c r="D160" s="28"/>
      <c r="E160" s="28"/>
    </row>
    <row r="161" spans="2:14" ht="39.950000000000003" customHeight="1" thickTop="1" thickBot="1">
      <c r="B161" s="72" t="s">
        <v>72</v>
      </c>
      <c r="C161" s="72"/>
      <c r="D161" s="72"/>
      <c r="E161" s="72"/>
    </row>
    <row r="162" spans="2:14" ht="49.9" customHeight="1" thickTop="1" thickBot="1">
      <c r="B162" s="26" t="s">
        <v>129</v>
      </c>
      <c r="C162" s="26" t="s">
        <v>128</v>
      </c>
      <c r="D162" s="26" t="s">
        <v>127</v>
      </c>
      <c r="E162" s="27" t="s">
        <v>126</v>
      </c>
    </row>
    <row r="163" spans="2:14" ht="70.150000000000006" customHeight="1" thickTop="1" thickBot="1">
      <c r="B163" s="25">
        <v>134</v>
      </c>
      <c r="C163" s="47" t="s">
        <v>91</v>
      </c>
      <c r="D163" s="47" t="s">
        <v>178</v>
      </c>
      <c r="E163" s="48" t="s">
        <v>177</v>
      </c>
      <c r="G163" s="12"/>
      <c r="H163" s="13"/>
      <c r="I163" s="12"/>
      <c r="J163" s="12"/>
      <c r="K163" s="12"/>
    </row>
    <row r="164" spans="2:14" ht="70.150000000000006" customHeight="1" thickTop="1" thickBot="1">
      <c r="B164" s="25">
        <v>135</v>
      </c>
      <c r="C164" s="48" t="s">
        <v>91</v>
      </c>
      <c r="D164" s="48" t="s">
        <v>176</v>
      </c>
      <c r="E164" s="48" t="s">
        <v>175</v>
      </c>
      <c r="H164" s="12"/>
      <c r="I164" s="13"/>
      <c r="J164" s="12"/>
      <c r="K164" s="12"/>
      <c r="L164" s="12"/>
    </row>
    <row r="165" spans="2:14" ht="70.150000000000006" customHeight="1" thickTop="1" thickBot="1">
      <c r="B165" s="25">
        <v>136</v>
      </c>
      <c r="C165" s="48" t="s">
        <v>91</v>
      </c>
      <c r="D165" s="48" t="s">
        <v>174</v>
      </c>
      <c r="E165" s="48" t="s">
        <v>173</v>
      </c>
      <c r="H165" s="12"/>
      <c r="I165" s="13"/>
      <c r="J165" s="12"/>
      <c r="K165" s="12"/>
      <c r="L165" s="12"/>
    </row>
    <row r="166" spans="2:14" ht="70.150000000000006" customHeight="1" thickTop="1" thickBot="1">
      <c r="B166" s="25">
        <v>137</v>
      </c>
      <c r="C166" s="48" t="s">
        <v>79</v>
      </c>
      <c r="D166" s="48" t="s">
        <v>172</v>
      </c>
      <c r="E166" s="48" t="s">
        <v>171</v>
      </c>
      <c r="H166" s="12"/>
      <c r="I166" s="13"/>
      <c r="J166" s="12"/>
      <c r="K166" s="12"/>
      <c r="L166" s="12"/>
    </row>
    <row r="167" spans="2:14" ht="70.150000000000006" customHeight="1" thickTop="1" thickBot="1">
      <c r="B167" s="25">
        <v>138</v>
      </c>
      <c r="C167" s="48" t="s">
        <v>79</v>
      </c>
      <c r="D167" s="48" t="s">
        <v>428</v>
      </c>
      <c r="E167" s="48" t="s">
        <v>429</v>
      </c>
      <c r="H167" s="12"/>
      <c r="I167" s="13"/>
      <c r="J167" s="12"/>
      <c r="K167" s="12"/>
      <c r="L167" s="12"/>
    </row>
    <row r="168" spans="2:14" ht="70.150000000000006" customHeight="1" thickTop="1" thickBot="1">
      <c r="B168" s="25">
        <v>139</v>
      </c>
      <c r="C168" s="48" t="s">
        <v>91</v>
      </c>
      <c r="D168" s="48" t="s">
        <v>170</v>
      </c>
      <c r="E168" s="48" t="s">
        <v>169</v>
      </c>
      <c r="H168" s="12"/>
      <c r="I168" s="13"/>
      <c r="J168" s="12"/>
      <c r="K168" s="12"/>
      <c r="L168" s="12"/>
    </row>
    <row r="169" spans="2:14" ht="70.150000000000006" customHeight="1" thickTop="1" thickBot="1">
      <c r="B169" s="25">
        <v>140</v>
      </c>
      <c r="C169" s="48" t="s">
        <v>79</v>
      </c>
      <c r="D169" s="48" t="s">
        <v>168</v>
      </c>
      <c r="E169" s="48" t="s">
        <v>167</v>
      </c>
      <c r="H169" s="12"/>
      <c r="I169" s="13"/>
      <c r="J169" s="12"/>
      <c r="K169" s="12"/>
      <c r="L169" s="12"/>
    </row>
    <row r="170" spans="2:14" ht="70.150000000000006" customHeight="1" thickTop="1" thickBot="1">
      <c r="B170" s="25">
        <v>141</v>
      </c>
      <c r="C170" s="48" t="s">
        <v>91</v>
      </c>
      <c r="D170" s="48" t="s">
        <v>166</v>
      </c>
      <c r="E170" s="48" t="s">
        <v>165</v>
      </c>
      <c r="H170" s="12"/>
      <c r="I170" s="13"/>
      <c r="J170" s="12"/>
      <c r="K170" s="12"/>
      <c r="L170" s="12"/>
    </row>
    <row r="171" spans="2:14" ht="70.150000000000006" customHeight="1" thickTop="1" thickBot="1">
      <c r="B171" s="25">
        <v>142</v>
      </c>
      <c r="C171" s="46" t="s">
        <v>79</v>
      </c>
      <c r="D171" s="46" t="s">
        <v>469</v>
      </c>
      <c r="E171" s="46" t="s">
        <v>470</v>
      </c>
      <c r="J171" s="14"/>
      <c r="K171" s="13"/>
      <c r="L171" s="12"/>
      <c r="M171" s="12"/>
      <c r="N171" s="12"/>
    </row>
    <row r="172" spans="2:14" ht="21.75" thickTop="1" thickBot="1">
      <c r="B172" s="28"/>
      <c r="C172" s="28"/>
      <c r="D172" s="28"/>
      <c r="E172" s="28"/>
    </row>
    <row r="173" spans="2:14" ht="39.950000000000003" customHeight="1" thickTop="1" thickBot="1">
      <c r="B173" s="72" t="s">
        <v>73</v>
      </c>
      <c r="C173" s="72"/>
      <c r="D173" s="72"/>
      <c r="E173" s="72"/>
    </row>
    <row r="174" spans="2:14" ht="49.9" customHeight="1" thickTop="1" thickBot="1">
      <c r="B174" s="23" t="s">
        <v>129</v>
      </c>
      <c r="C174" s="23" t="s">
        <v>128</v>
      </c>
      <c r="D174" s="23" t="s">
        <v>127</v>
      </c>
      <c r="E174" s="23" t="s">
        <v>126</v>
      </c>
    </row>
    <row r="175" spans="2:14" ht="70.150000000000006" customHeight="1" thickTop="1" thickBot="1">
      <c r="B175" s="25">
        <v>143</v>
      </c>
      <c r="C175" s="47" t="s">
        <v>91</v>
      </c>
      <c r="D175" s="47" t="s">
        <v>164</v>
      </c>
      <c r="E175" s="47" t="s">
        <v>163</v>
      </c>
      <c r="H175" s="12"/>
      <c r="I175" s="13"/>
      <c r="J175" s="12"/>
      <c r="K175" s="12"/>
      <c r="L175" s="12"/>
    </row>
    <row r="176" spans="2:14" ht="70.150000000000006" customHeight="1" thickTop="1" thickBot="1">
      <c r="B176" s="25">
        <v>144</v>
      </c>
      <c r="C176" s="48" t="s">
        <v>91</v>
      </c>
      <c r="D176" s="48" t="s">
        <v>162</v>
      </c>
      <c r="E176" s="48" t="s">
        <v>161</v>
      </c>
      <c r="H176" s="12"/>
      <c r="I176" s="13"/>
      <c r="J176" s="12"/>
      <c r="K176" s="12"/>
      <c r="L176" s="12"/>
    </row>
    <row r="177" spans="2:14" ht="70.150000000000006" customHeight="1" thickTop="1" thickBot="1">
      <c r="B177" s="25">
        <v>145</v>
      </c>
      <c r="C177" s="48" t="s">
        <v>91</v>
      </c>
      <c r="D177" s="48" t="s">
        <v>160</v>
      </c>
      <c r="E177" s="48" t="s">
        <v>159</v>
      </c>
      <c r="H177" s="12"/>
      <c r="I177" s="13"/>
      <c r="J177" s="12"/>
      <c r="K177" s="12"/>
      <c r="L177" s="12"/>
    </row>
    <row r="178" spans="2:14" ht="70.150000000000006" customHeight="1" thickTop="1" thickBot="1">
      <c r="B178" s="25">
        <v>146</v>
      </c>
      <c r="C178" s="48" t="s">
        <v>91</v>
      </c>
      <c r="D178" s="48" t="s">
        <v>158</v>
      </c>
      <c r="E178" s="48" t="s">
        <v>157</v>
      </c>
      <c r="H178" s="12"/>
      <c r="I178" s="13"/>
      <c r="J178" s="12"/>
      <c r="K178" s="12"/>
      <c r="L178" s="12"/>
    </row>
    <row r="179" spans="2:14" ht="70.150000000000006" customHeight="1" thickTop="1" thickBot="1">
      <c r="B179" s="25">
        <v>147</v>
      </c>
      <c r="C179" s="48" t="s">
        <v>79</v>
      </c>
      <c r="D179" s="48" t="s">
        <v>156</v>
      </c>
      <c r="E179" s="48" t="s">
        <v>155</v>
      </c>
      <c r="H179" s="12"/>
      <c r="I179" s="13"/>
      <c r="J179" s="12"/>
      <c r="K179" s="12"/>
      <c r="L179" s="12"/>
    </row>
    <row r="180" spans="2:14" ht="70.150000000000006" customHeight="1" thickTop="1" thickBot="1">
      <c r="B180" s="25">
        <v>148</v>
      </c>
      <c r="C180" s="48" t="s">
        <v>91</v>
      </c>
      <c r="D180" s="48" t="s">
        <v>154</v>
      </c>
      <c r="E180" s="48" t="s">
        <v>153</v>
      </c>
      <c r="H180" s="12"/>
      <c r="I180" s="13"/>
      <c r="J180" s="12"/>
      <c r="K180" s="12"/>
      <c r="L180" s="12"/>
    </row>
    <row r="181" spans="2:14" ht="70.150000000000006" customHeight="1" thickTop="1" thickBot="1">
      <c r="B181" s="25">
        <v>149</v>
      </c>
      <c r="C181" s="48" t="s">
        <v>91</v>
      </c>
      <c r="D181" s="48" t="s">
        <v>152</v>
      </c>
      <c r="E181" s="48" t="s">
        <v>151</v>
      </c>
      <c r="H181" s="12"/>
      <c r="I181" s="13"/>
      <c r="J181" s="12"/>
      <c r="K181" s="12"/>
      <c r="L181" s="12"/>
    </row>
    <row r="182" spans="2:14" ht="70.150000000000006" customHeight="1" thickTop="1" thickBot="1">
      <c r="B182" s="25">
        <v>150</v>
      </c>
      <c r="C182" s="48" t="s">
        <v>79</v>
      </c>
      <c r="D182" s="48" t="s">
        <v>150</v>
      </c>
      <c r="E182" s="48" t="s">
        <v>149</v>
      </c>
      <c r="H182" s="12"/>
      <c r="I182" s="13"/>
      <c r="J182" s="12"/>
      <c r="K182" s="12"/>
      <c r="L182" s="12"/>
    </row>
    <row r="183" spans="2:14" ht="70.150000000000006" customHeight="1" thickTop="1" thickBot="1">
      <c r="B183" s="25">
        <v>151</v>
      </c>
      <c r="C183" s="48" t="s">
        <v>91</v>
      </c>
      <c r="D183" s="48" t="s">
        <v>148</v>
      </c>
      <c r="E183" s="48" t="s">
        <v>147</v>
      </c>
      <c r="H183" s="12"/>
      <c r="I183" s="13"/>
      <c r="J183" s="12"/>
      <c r="K183" s="12"/>
      <c r="L183" s="12"/>
    </row>
    <row r="184" spans="2:14" ht="70.150000000000006" customHeight="1" thickTop="1" thickBot="1">
      <c r="B184" s="25">
        <v>152</v>
      </c>
      <c r="C184" s="48" t="s">
        <v>91</v>
      </c>
      <c r="D184" s="48" t="s">
        <v>146</v>
      </c>
      <c r="E184" s="48" t="s">
        <v>145</v>
      </c>
      <c r="H184" s="12"/>
      <c r="I184" s="13"/>
      <c r="J184" s="12"/>
      <c r="K184" s="12"/>
      <c r="L184" s="12"/>
    </row>
    <row r="185" spans="2:14" ht="70.150000000000006" customHeight="1" thickTop="1" thickBot="1">
      <c r="B185" s="25">
        <v>153</v>
      </c>
      <c r="C185" s="48" t="s">
        <v>91</v>
      </c>
      <c r="D185" s="48" t="s">
        <v>144</v>
      </c>
      <c r="E185" s="48" t="s">
        <v>143</v>
      </c>
      <c r="H185" s="12"/>
      <c r="I185" s="13"/>
      <c r="J185" s="12"/>
      <c r="K185" s="12"/>
      <c r="L185" s="12"/>
    </row>
    <row r="186" spans="2:14" ht="70.150000000000006" customHeight="1" thickTop="1" thickBot="1">
      <c r="B186" s="25">
        <v>154</v>
      </c>
      <c r="C186" s="48" t="s">
        <v>79</v>
      </c>
      <c r="D186" s="48" t="s">
        <v>142</v>
      </c>
      <c r="E186" s="48" t="s">
        <v>141</v>
      </c>
      <c r="H186" s="12"/>
      <c r="I186" s="13"/>
      <c r="J186" s="12"/>
      <c r="K186" s="12"/>
      <c r="L186" s="12"/>
    </row>
    <row r="187" spans="2:14" ht="70.150000000000006" customHeight="1" thickTop="1" thickBot="1">
      <c r="B187" s="25">
        <v>155</v>
      </c>
      <c r="C187" s="48" t="s">
        <v>91</v>
      </c>
      <c r="D187" s="48" t="s">
        <v>140</v>
      </c>
      <c r="E187" s="48" t="s">
        <v>139</v>
      </c>
      <c r="H187" s="12"/>
      <c r="I187" s="13"/>
      <c r="J187" s="12"/>
      <c r="K187" s="12"/>
      <c r="L187" s="12"/>
    </row>
    <row r="188" spans="2:14" ht="70.150000000000006" customHeight="1" thickTop="1" thickBot="1">
      <c r="B188" s="25">
        <v>156</v>
      </c>
      <c r="C188" s="48" t="s">
        <v>91</v>
      </c>
      <c r="D188" s="48" t="s">
        <v>138</v>
      </c>
      <c r="E188" s="48" t="s">
        <v>137</v>
      </c>
      <c r="H188" s="12"/>
      <c r="I188" s="13"/>
      <c r="J188" s="12"/>
      <c r="K188" s="12"/>
      <c r="L188" s="12"/>
    </row>
    <row r="189" spans="2:14" ht="70.150000000000006" customHeight="1" thickTop="1" thickBot="1">
      <c r="B189" s="25">
        <v>157</v>
      </c>
      <c r="C189" s="49" t="s">
        <v>91</v>
      </c>
      <c r="D189" s="49" t="s">
        <v>136</v>
      </c>
      <c r="E189" s="48" t="s">
        <v>135</v>
      </c>
      <c r="H189" s="12"/>
      <c r="I189" s="13"/>
      <c r="J189" s="12"/>
      <c r="K189" s="12"/>
      <c r="L189" s="12"/>
    </row>
    <row r="190" spans="2:14" ht="70.150000000000006" customHeight="1" thickTop="1" thickBot="1">
      <c r="B190" s="25">
        <v>158</v>
      </c>
      <c r="C190" s="46" t="s">
        <v>91</v>
      </c>
      <c r="D190" s="46" t="s">
        <v>134</v>
      </c>
      <c r="E190" s="50" t="s">
        <v>133</v>
      </c>
      <c r="H190" s="12"/>
      <c r="I190" s="13"/>
      <c r="J190" s="12"/>
      <c r="K190" s="12"/>
      <c r="L190" s="12"/>
    </row>
    <row r="191" spans="2:14" ht="70.150000000000006" customHeight="1" thickTop="1" thickBot="1">
      <c r="B191" s="25">
        <v>159</v>
      </c>
      <c r="C191" s="46" t="s">
        <v>91</v>
      </c>
      <c r="D191" s="46" t="s">
        <v>132</v>
      </c>
      <c r="E191" s="50" t="s">
        <v>131</v>
      </c>
      <c r="H191" s="12"/>
      <c r="I191" s="13"/>
      <c r="J191" s="12"/>
      <c r="K191" s="12"/>
      <c r="L191" s="12"/>
    </row>
    <row r="192" spans="2:14" ht="70.150000000000006" customHeight="1" thickTop="1" thickBot="1">
      <c r="B192" s="25">
        <v>160</v>
      </c>
      <c r="C192" s="46" t="s">
        <v>79</v>
      </c>
      <c r="D192" s="46" t="s">
        <v>469</v>
      </c>
      <c r="E192" s="46" t="s">
        <v>470</v>
      </c>
      <c r="J192" s="14"/>
      <c r="K192" s="13"/>
      <c r="L192" s="12"/>
      <c r="M192" s="12"/>
      <c r="N192" s="12"/>
    </row>
    <row r="193" spans="2:12" ht="21.75" thickTop="1" thickBot="1">
      <c r="B193" s="28"/>
      <c r="C193" s="28"/>
      <c r="D193" s="28"/>
      <c r="E193" s="28"/>
    </row>
    <row r="194" spans="2:12" ht="39.950000000000003" customHeight="1" thickTop="1" thickBot="1">
      <c r="B194" s="72" t="s">
        <v>130</v>
      </c>
      <c r="C194" s="72"/>
      <c r="D194" s="72"/>
      <c r="E194" s="72"/>
    </row>
    <row r="195" spans="2:12" ht="49.9" customHeight="1" thickTop="1" thickBot="1">
      <c r="B195" s="23" t="s">
        <v>129</v>
      </c>
      <c r="C195" s="23" t="s">
        <v>128</v>
      </c>
      <c r="D195" s="23" t="s">
        <v>127</v>
      </c>
      <c r="E195" s="23" t="s">
        <v>126</v>
      </c>
    </row>
    <row r="196" spans="2:12" ht="70.150000000000006" customHeight="1" thickTop="1" thickBot="1">
      <c r="B196" s="25">
        <v>161</v>
      </c>
      <c r="C196" s="47" t="s">
        <v>91</v>
      </c>
      <c r="D196" s="47" t="s">
        <v>125</v>
      </c>
      <c r="E196" s="47" t="s">
        <v>124</v>
      </c>
      <c r="H196" s="12"/>
      <c r="I196" s="13"/>
      <c r="J196" s="12"/>
      <c r="K196" s="12"/>
      <c r="L196" s="12"/>
    </row>
    <row r="197" spans="2:12" ht="70.150000000000006" customHeight="1" thickTop="1" thickBot="1">
      <c r="B197" s="25">
        <v>162</v>
      </c>
      <c r="C197" s="48" t="s">
        <v>91</v>
      </c>
      <c r="D197" s="48" t="s">
        <v>123</v>
      </c>
      <c r="E197" s="48" t="s">
        <v>122</v>
      </c>
      <c r="H197" s="12"/>
      <c r="I197" s="13"/>
      <c r="J197" s="12"/>
      <c r="K197" s="12"/>
      <c r="L197" s="12"/>
    </row>
    <row r="198" spans="2:12" ht="70.150000000000006" customHeight="1" thickTop="1" thickBot="1">
      <c r="B198" s="25">
        <v>163</v>
      </c>
      <c r="C198" s="48" t="s">
        <v>91</v>
      </c>
      <c r="D198" s="48" t="s">
        <v>121</v>
      </c>
      <c r="E198" s="48" t="s">
        <v>120</v>
      </c>
      <c r="H198" s="12"/>
      <c r="I198" s="13"/>
      <c r="J198" s="12"/>
      <c r="K198" s="12"/>
      <c r="L198" s="12"/>
    </row>
    <row r="199" spans="2:12" ht="70.150000000000006" customHeight="1" thickTop="1" thickBot="1">
      <c r="B199" s="25">
        <v>164</v>
      </c>
      <c r="C199" s="48" t="s">
        <v>91</v>
      </c>
      <c r="D199" s="48" t="s">
        <v>119</v>
      </c>
      <c r="E199" s="48" t="s">
        <v>118</v>
      </c>
      <c r="H199" s="12"/>
      <c r="I199" s="13"/>
      <c r="J199" s="12"/>
      <c r="K199" s="12"/>
      <c r="L199" s="12"/>
    </row>
    <row r="200" spans="2:12" ht="70.150000000000006" customHeight="1" thickTop="1" thickBot="1">
      <c r="B200" s="25">
        <v>165</v>
      </c>
      <c r="C200" s="48" t="s">
        <v>91</v>
      </c>
      <c r="D200" s="48" t="s">
        <v>117</v>
      </c>
      <c r="E200" s="48" t="s">
        <v>116</v>
      </c>
      <c r="H200" s="12"/>
      <c r="I200" s="13"/>
      <c r="J200" s="12"/>
      <c r="K200" s="12"/>
      <c r="L200" s="12"/>
    </row>
    <row r="201" spans="2:12" ht="70.150000000000006" customHeight="1" thickTop="1" thickBot="1">
      <c r="B201" s="25">
        <v>166</v>
      </c>
      <c r="C201" s="48" t="s">
        <v>91</v>
      </c>
      <c r="D201" s="48" t="s">
        <v>115</v>
      </c>
      <c r="E201" s="48" t="s">
        <v>114</v>
      </c>
      <c r="H201" s="12"/>
      <c r="I201" s="13"/>
      <c r="J201" s="12"/>
      <c r="K201" s="12"/>
      <c r="L201" s="12"/>
    </row>
    <row r="202" spans="2:12" ht="70.150000000000006" customHeight="1" thickTop="1" thickBot="1">
      <c r="B202" s="25">
        <v>167</v>
      </c>
      <c r="C202" s="48" t="s">
        <v>91</v>
      </c>
      <c r="D202" s="48" t="s">
        <v>113</v>
      </c>
      <c r="E202" s="48" t="s">
        <v>112</v>
      </c>
      <c r="H202" s="12"/>
      <c r="I202" s="13"/>
      <c r="J202" s="12"/>
      <c r="K202" s="12"/>
      <c r="L202" s="12"/>
    </row>
    <row r="203" spans="2:12" ht="70.150000000000006" customHeight="1" thickTop="1" thickBot="1">
      <c r="B203" s="25">
        <v>168</v>
      </c>
      <c r="C203" s="48" t="s">
        <v>91</v>
      </c>
      <c r="D203" s="48" t="s">
        <v>111</v>
      </c>
      <c r="E203" s="48" t="s">
        <v>110</v>
      </c>
      <c r="H203" s="12"/>
      <c r="I203" s="13"/>
      <c r="J203" s="12"/>
      <c r="K203" s="12"/>
      <c r="L203" s="12"/>
    </row>
    <row r="204" spans="2:12" ht="70.150000000000006" customHeight="1" thickTop="1" thickBot="1">
      <c r="B204" s="25">
        <v>169</v>
      </c>
      <c r="C204" s="48" t="s">
        <v>91</v>
      </c>
      <c r="D204" s="48" t="s">
        <v>109</v>
      </c>
      <c r="E204" s="48" t="s">
        <v>108</v>
      </c>
      <c r="H204" s="12"/>
      <c r="I204" s="13"/>
      <c r="J204" s="12"/>
      <c r="K204" s="12"/>
      <c r="L204" s="12"/>
    </row>
    <row r="205" spans="2:12" ht="70.150000000000006" customHeight="1" thickTop="1" thickBot="1">
      <c r="B205" s="25">
        <v>170</v>
      </c>
      <c r="C205" s="48" t="s">
        <v>84</v>
      </c>
      <c r="D205" s="48" t="s">
        <v>107</v>
      </c>
      <c r="E205" s="48" t="s">
        <v>106</v>
      </c>
      <c r="H205" s="12"/>
      <c r="I205" s="13"/>
      <c r="J205" s="12"/>
      <c r="K205" s="12"/>
      <c r="L205" s="12"/>
    </row>
    <row r="206" spans="2:12" ht="70.150000000000006" customHeight="1" thickTop="1" thickBot="1">
      <c r="B206" s="25">
        <v>171</v>
      </c>
      <c r="C206" s="48" t="s">
        <v>79</v>
      </c>
      <c r="D206" s="48" t="s">
        <v>105</v>
      </c>
      <c r="E206" s="48" t="s">
        <v>104</v>
      </c>
      <c r="H206" s="12"/>
      <c r="I206" s="13"/>
      <c r="J206" s="12"/>
      <c r="K206" s="12"/>
      <c r="L206" s="12"/>
    </row>
    <row r="207" spans="2:12" ht="70.150000000000006" customHeight="1" thickTop="1" thickBot="1">
      <c r="B207" s="25">
        <v>172</v>
      </c>
      <c r="C207" s="48" t="s">
        <v>91</v>
      </c>
      <c r="D207" s="48" t="s">
        <v>103</v>
      </c>
      <c r="E207" s="48" t="s">
        <v>102</v>
      </c>
      <c r="H207" s="12"/>
      <c r="I207" s="13"/>
      <c r="J207" s="12"/>
      <c r="K207" s="12"/>
      <c r="L207" s="12"/>
    </row>
    <row r="208" spans="2:12" ht="70.150000000000006" customHeight="1" thickTop="1" thickBot="1">
      <c r="B208" s="25">
        <v>173</v>
      </c>
      <c r="C208" s="48" t="s">
        <v>91</v>
      </c>
      <c r="D208" s="48" t="s">
        <v>101</v>
      </c>
      <c r="E208" s="48" t="s">
        <v>100</v>
      </c>
      <c r="H208" s="12"/>
      <c r="I208" s="13"/>
      <c r="J208" s="12"/>
      <c r="K208" s="12"/>
      <c r="L208" s="12"/>
    </row>
    <row r="209" spans="2:14" ht="70.150000000000006" customHeight="1" thickTop="1" thickBot="1">
      <c r="B209" s="25">
        <v>174</v>
      </c>
      <c r="C209" s="48" t="s">
        <v>91</v>
      </c>
      <c r="D209" s="48" t="s">
        <v>99</v>
      </c>
      <c r="E209" s="48" t="s">
        <v>98</v>
      </c>
      <c r="H209" s="12"/>
      <c r="I209" s="13"/>
      <c r="J209" s="12"/>
      <c r="K209" s="12"/>
      <c r="L209" s="12"/>
    </row>
    <row r="210" spans="2:14" ht="70.150000000000006" customHeight="1" thickTop="1" thickBot="1">
      <c r="B210" s="25">
        <v>175</v>
      </c>
      <c r="C210" s="48" t="s">
        <v>91</v>
      </c>
      <c r="D210" s="48" t="s">
        <v>97</v>
      </c>
      <c r="E210" s="48" t="s">
        <v>96</v>
      </c>
      <c r="H210" s="12"/>
      <c r="I210" s="13"/>
      <c r="J210" s="12"/>
      <c r="K210" s="12"/>
      <c r="L210" s="12"/>
    </row>
    <row r="211" spans="2:14" ht="70.150000000000006" customHeight="1" thickTop="1" thickBot="1">
      <c r="B211" s="25">
        <v>176</v>
      </c>
      <c r="C211" s="48" t="s">
        <v>91</v>
      </c>
      <c r="D211" s="48" t="s">
        <v>95</v>
      </c>
      <c r="E211" s="48" t="s">
        <v>94</v>
      </c>
      <c r="H211" s="12"/>
      <c r="I211" s="13"/>
      <c r="J211" s="12"/>
      <c r="K211" s="12"/>
      <c r="L211" s="12"/>
    </row>
    <row r="212" spans="2:14" ht="70.150000000000006" customHeight="1" thickTop="1" thickBot="1">
      <c r="B212" s="25">
        <v>177</v>
      </c>
      <c r="C212" s="48" t="s">
        <v>79</v>
      </c>
      <c r="D212" s="48" t="s">
        <v>93</v>
      </c>
      <c r="E212" s="48" t="s">
        <v>92</v>
      </c>
      <c r="H212" s="12"/>
      <c r="I212" s="13"/>
      <c r="J212" s="12"/>
      <c r="K212" s="12"/>
      <c r="L212" s="12"/>
    </row>
    <row r="213" spans="2:14" ht="70.150000000000006" customHeight="1" thickTop="1" thickBot="1">
      <c r="B213" s="25">
        <v>178</v>
      </c>
      <c r="C213" s="46" t="s">
        <v>79</v>
      </c>
      <c r="D213" s="46" t="s">
        <v>469</v>
      </c>
      <c r="E213" s="46" t="s">
        <v>470</v>
      </c>
      <c r="J213" s="14"/>
      <c r="K213" s="13"/>
      <c r="L213" s="12"/>
      <c r="M213" s="12"/>
      <c r="N213" s="12"/>
    </row>
    <row r="214" spans="2:14" ht="16.5" thickTop="1" thickBot="1"/>
    <row r="215" spans="2:14" ht="39.950000000000003" customHeight="1" thickTop="1" thickBot="1">
      <c r="B215" s="72" t="s">
        <v>68</v>
      </c>
      <c r="C215" s="72"/>
      <c r="D215" s="72"/>
      <c r="E215" s="72"/>
    </row>
    <row r="216" spans="2:14" ht="49.9" customHeight="1" thickTop="1" thickBot="1">
      <c r="B216" s="23" t="s">
        <v>129</v>
      </c>
      <c r="C216" s="23" t="s">
        <v>128</v>
      </c>
      <c r="D216" s="23" t="s">
        <v>127</v>
      </c>
      <c r="E216" s="23" t="s">
        <v>126</v>
      </c>
    </row>
    <row r="217" spans="2:14" ht="70.150000000000006" customHeight="1" thickTop="1" thickBot="1">
      <c r="B217" s="25">
        <v>179</v>
      </c>
      <c r="C217" s="47" t="s">
        <v>91</v>
      </c>
      <c r="D217" s="47" t="s">
        <v>308</v>
      </c>
      <c r="E217" s="47" t="s">
        <v>307</v>
      </c>
      <c r="I217" s="13"/>
      <c r="J217" s="13"/>
      <c r="K217" s="13"/>
      <c r="L217" s="13"/>
      <c r="M217" s="13"/>
    </row>
    <row r="218" spans="2:14" ht="70.150000000000006" customHeight="1" thickTop="1" thickBot="1">
      <c r="B218" s="25">
        <v>180</v>
      </c>
      <c r="C218" s="48" t="s">
        <v>91</v>
      </c>
      <c r="D218" s="48" t="s">
        <v>306</v>
      </c>
      <c r="E218" s="48" t="s">
        <v>305</v>
      </c>
      <c r="I218" s="13"/>
      <c r="J218" s="13"/>
      <c r="K218" s="13"/>
      <c r="L218" s="13"/>
      <c r="M218" s="13"/>
    </row>
    <row r="219" spans="2:14" ht="70.150000000000006" customHeight="1" thickTop="1" thickBot="1">
      <c r="B219" s="25">
        <v>181</v>
      </c>
      <c r="C219" s="48" t="s">
        <v>91</v>
      </c>
      <c r="D219" s="48" t="s">
        <v>304</v>
      </c>
      <c r="E219" s="48" t="s">
        <v>303</v>
      </c>
      <c r="I219" s="13"/>
      <c r="J219" s="13"/>
      <c r="K219" s="13"/>
      <c r="L219" s="13"/>
      <c r="M219" s="13"/>
    </row>
    <row r="220" spans="2:14" ht="70.150000000000006" customHeight="1" thickTop="1" thickBot="1">
      <c r="B220" s="25">
        <v>182</v>
      </c>
      <c r="C220" s="48" t="s">
        <v>91</v>
      </c>
      <c r="D220" s="48" t="s">
        <v>302</v>
      </c>
      <c r="E220" s="48" t="s">
        <v>301</v>
      </c>
      <c r="I220" s="13"/>
      <c r="J220" s="13"/>
      <c r="K220" s="13"/>
      <c r="L220" s="13"/>
      <c r="M220" s="13"/>
    </row>
    <row r="221" spans="2:14" ht="70.150000000000006" customHeight="1" thickTop="1" thickBot="1">
      <c r="B221" s="25">
        <v>183</v>
      </c>
      <c r="C221" s="48" t="s">
        <v>91</v>
      </c>
      <c r="D221" s="48" t="s">
        <v>300</v>
      </c>
      <c r="E221" s="48" t="s">
        <v>299</v>
      </c>
      <c r="I221" s="13"/>
      <c r="J221" s="13"/>
      <c r="K221" s="13"/>
      <c r="L221" s="13"/>
      <c r="M221" s="13"/>
    </row>
    <row r="222" spans="2:14" ht="70.150000000000006" customHeight="1" thickTop="1" thickBot="1">
      <c r="B222" s="25">
        <v>184</v>
      </c>
      <c r="C222" s="48" t="s">
        <v>91</v>
      </c>
      <c r="D222" s="48" t="s">
        <v>298</v>
      </c>
      <c r="E222" s="48" t="s">
        <v>297</v>
      </c>
      <c r="I222" s="13"/>
      <c r="J222" s="13"/>
      <c r="K222" s="13"/>
      <c r="L222" s="13"/>
      <c r="M222" s="13"/>
    </row>
    <row r="223" spans="2:14" ht="70.150000000000006" customHeight="1" thickTop="1" thickBot="1">
      <c r="B223" s="25">
        <v>185</v>
      </c>
      <c r="C223" s="48" t="s">
        <v>91</v>
      </c>
      <c r="D223" s="48" t="s">
        <v>272</v>
      </c>
      <c r="E223" s="48" t="s">
        <v>271</v>
      </c>
      <c r="I223" s="13"/>
      <c r="J223" s="13"/>
      <c r="K223" s="13"/>
      <c r="L223" s="13"/>
      <c r="M223" s="13"/>
    </row>
    <row r="224" spans="2:14" ht="70.150000000000006" customHeight="1" thickTop="1" thickBot="1">
      <c r="B224" s="25">
        <v>186</v>
      </c>
      <c r="C224" s="48" t="s">
        <v>91</v>
      </c>
      <c r="D224" s="48" t="s">
        <v>296</v>
      </c>
      <c r="E224" s="48" t="s">
        <v>295</v>
      </c>
      <c r="I224" s="13"/>
      <c r="J224" s="13"/>
      <c r="K224" s="13"/>
      <c r="L224" s="13"/>
      <c r="M224" s="13"/>
    </row>
    <row r="225" spans="2:14" ht="70.150000000000006" customHeight="1" thickTop="1" thickBot="1">
      <c r="B225" s="25">
        <v>187</v>
      </c>
      <c r="C225" s="48" t="s">
        <v>91</v>
      </c>
      <c r="D225" s="48" t="s">
        <v>294</v>
      </c>
      <c r="E225" s="48" t="s">
        <v>293</v>
      </c>
      <c r="I225" s="13"/>
      <c r="J225" s="13"/>
      <c r="K225" s="13"/>
      <c r="L225" s="13"/>
      <c r="M225" s="13"/>
    </row>
    <row r="226" spans="2:14" ht="70.150000000000006" customHeight="1" thickTop="1" thickBot="1">
      <c r="B226" s="25">
        <v>188</v>
      </c>
      <c r="C226" s="48" t="s">
        <v>84</v>
      </c>
      <c r="D226" s="48" t="s">
        <v>292</v>
      </c>
      <c r="E226" s="48" t="s">
        <v>291</v>
      </c>
      <c r="I226" s="13"/>
      <c r="J226" s="13"/>
      <c r="K226" s="13"/>
      <c r="L226" s="13"/>
      <c r="M226" s="13"/>
    </row>
    <row r="227" spans="2:14" ht="70.150000000000006" customHeight="1" thickTop="1" thickBot="1">
      <c r="B227" s="25">
        <v>189</v>
      </c>
      <c r="C227" s="48" t="s">
        <v>84</v>
      </c>
      <c r="D227" s="48" t="s">
        <v>290</v>
      </c>
      <c r="E227" s="48" t="s">
        <v>289</v>
      </c>
      <c r="I227" s="13"/>
      <c r="J227" s="13"/>
      <c r="K227" s="13"/>
      <c r="L227" s="13"/>
      <c r="M227" s="13"/>
    </row>
    <row r="228" spans="2:14" ht="70.150000000000006" customHeight="1" thickTop="1" thickBot="1">
      <c r="B228" s="25">
        <v>190</v>
      </c>
      <c r="C228" s="48" t="s">
        <v>84</v>
      </c>
      <c r="D228" s="48" t="s">
        <v>288</v>
      </c>
      <c r="E228" s="48" t="s">
        <v>287</v>
      </c>
      <c r="I228" s="13"/>
      <c r="J228" s="13"/>
      <c r="K228" s="13"/>
      <c r="L228" s="13"/>
      <c r="M228" s="13"/>
    </row>
    <row r="229" spans="2:14" ht="70.150000000000006" customHeight="1" thickTop="1" thickBot="1">
      <c r="B229" s="25">
        <v>191</v>
      </c>
      <c r="C229" s="48" t="s">
        <v>79</v>
      </c>
      <c r="D229" s="48" t="s">
        <v>286</v>
      </c>
      <c r="E229" s="48" t="s">
        <v>285</v>
      </c>
      <c r="I229" s="13"/>
      <c r="J229" s="13"/>
      <c r="K229" s="13"/>
      <c r="L229" s="13"/>
      <c r="M229" s="13"/>
    </row>
    <row r="230" spans="2:14" ht="70.150000000000006" customHeight="1" thickTop="1" thickBot="1">
      <c r="B230" s="25">
        <v>192</v>
      </c>
      <c r="C230" s="48" t="s">
        <v>79</v>
      </c>
      <c r="D230" s="48" t="s">
        <v>284</v>
      </c>
      <c r="E230" s="48" t="s">
        <v>283</v>
      </c>
      <c r="I230" s="13"/>
      <c r="J230" s="13"/>
      <c r="K230" s="13"/>
      <c r="L230" s="13"/>
      <c r="M230" s="13"/>
    </row>
    <row r="231" spans="2:14" ht="70.150000000000006" customHeight="1" thickTop="1" thickBot="1">
      <c r="B231" s="25">
        <v>193</v>
      </c>
      <c r="C231" s="48" t="s">
        <v>79</v>
      </c>
      <c r="D231" s="48" t="s">
        <v>282</v>
      </c>
      <c r="E231" s="48" t="s">
        <v>281</v>
      </c>
      <c r="I231" s="13"/>
      <c r="J231" s="13"/>
      <c r="K231" s="13"/>
      <c r="L231" s="13"/>
      <c r="M231" s="13"/>
    </row>
    <row r="232" spans="2:14" ht="70.150000000000006" customHeight="1" thickTop="1" thickBot="1">
      <c r="B232" s="25">
        <v>194</v>
      </c>
      <c r="C232" s="46" t="s">
        <v>79</v>
      </c>
      <c r="D232" s="46" t="s">
        <v>469</v>
      </c>
      <c r="E232" s="46" t="s">
        <v>470</v>
      </c>
      <c r="J232" s="14"/>
      <c r="K232" s="13"/>
      <c r="L232" s="12"/>
      <c r="M232" s="12"/>
      <c r="N232" s="12"/>
    </row>
    <row r="233" spans="2:14" ht="15.75" thickTop="1"/>
  </sheetData>
  <mergeCells count="13">
    <mergeCell ref="B173:E173"/>
    <mergeCell ref="B194:E194"/>
    <mergeCell ref="B57:E57"/>
    <mergeCell ref="B77:E77"/>
    <mergeCell ref="B215:E215"/>
    <mergeCell ref="B97:E97"/>
    <mergeCell ref="B119:E119"/>
    <mergeCell ref="B161:E161"/>
    <mergeCell ref="B44:E44"/>
    <mergeCell ref="B25:E25"/>
    <mergeCell ref="B2:E2"/>
    <mergeCell ref="B4:E4"/>
    <mergeCell ref="B140:E140"/>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E341-C242-4EF6-A939-97049AB0EB37}">
  <sheetPr codeName="Hoja4"/>
  <dimension ref="B1:J18"/>
  <sheetViews>
    <sheetView zoomScale="96" zoomScaleNormal="96" workbookViewId="0">
      <selection activeCell="C18" sqref="C18"/>
    </sheetView>
  </sheetViews>
  <sheetFormatPr baseColWidth="10" defaultRowHeight="15"/>
  <cols>
    <col min="1" max="1" width="4.28515625" customWidth="1"/>
    <col min="2" max="2" width="8.140625" customWidth="1"/>
    <col min="3" max="3" width="14.7109375" customWidth="1"/>
    <col min="4" max="4" width="15" customWidth="1"/>
    <col min="5" max="5" width="15.140625" customWidth="1"/>
    <col min="6" max="6" width="15.5703125" customWidth="1"/>
    <col min="7" max="10" width="15.7109375" customWidth="1"/>
  </cols>
  <sheetData>
    <row r="1" spans="2:10" ht="15.75" thickBot="1"/>
    <row r="2" spans="2:10" ht="23.25" customHeight="1" thickTop="1" thickBot="1">
      <c r="B2" s="69" t="s">
        <v>23</v>
      </c>
      <c r="C2" s="69"/>
      <c r="D2" s="69"/>
      <c r="E2" s="69"/>
      <c r="F2" s="69"/>
      <c r="G2" s="69"/>
      <c r="H2" s="69"/>
      <c r="I2" s="69"/>
      <c r="J2" s="69"/>
    </row>
    <row r="3" spans="2:10" ht="16.5" thickTop="1" thickBot="1">
      <c r="B3" s="1"/>
      <c r="C3" s="1"/>
      <c r="D3" s="1"/>
      <c r="E3" s="1"/>
      <c r="F3" s="1"/>
      <c r="G3" s="1"/>
      <c r="H3" s="1"/>
      <c r="I3" s="1"/>
      <c r="J3" s="1"/>
    </row>
    <row r="4" spans="2:10" ht="18.75" customHeight="1" thickTop="1" thickBot="1">
      <c r="B4" s="75" t="s">
        <v>45</v>
      </c>
      <c r="C4" s="76" t="s">
        <v>21</v>
      </c>
      <c r="D4" s="76"/>
      <c r="E4" s="76"/>
      <c r="F4" s="76"/>
      <c r="G4" s="74" t="s">
        <v>22</v>
      </c>
      <c r="H4" s="74"/>
      <c r="I4" s="74"/>
      <c r="J4" s="74"/>
    </row>
    <row r="5" spans="2:10" ht="18.75" customHeight="1" thickTop="1" thickBot="1">
      <c r="B5" s="75"/>
      <c r="C5" s="76"/>
      <c r="D5" s="76"/>
      <c r="E5" s="76"/>
      <c r="F5" s="76"/>
      <c r="G5" s="35">
        <v>45206</v>
      </c>
      <c r="H5" s="35">
        <v>45213</v>
      </c>
      <c r="I5" s="35">
        <v>45219</v>
      </c>
      <c r="J5" s="35">
        <v>45226</v>
      </c>
    </row>
    <row r="6" spans="2:10" ht="20.100000000000001" customHeight="1" thickTop="1" thickBot="1">
      <c r="B6" s="34">
        <v>1</v>
      </c>
      <c r="C6" s="77" t="s">
        <v>426</v>
      </c>
      <c r="D6" s="77"/>
      <c r="E6" s="77"/>
      <c r="F6" s="77"/>
      <c r="G6" s="80" t="s">
        <v>75</v>
      </c>
      <c r="H6" s="78"/>
      <c r="I6" s="78"/>
      <c r="J6" s="78"/>
    </row>
    <row r="7" spans="2:10" ht="20.100000000000001" customHeight="1" thickTop="1" thickBot="1">
      <c r="B7" s="34">
        <v>2</v>
      </c>
      <c r="C7" s="77" t="s">
        <v>64</v>
      </c>
      <c r="D7" s="77"/>
      <c r="E7" s="77"/>
      <c r="F7" s="77"/>
      <c r="G7" s="80"/>
      <c r="H7" s="78"/>
      <c r="I7" s="78"/>
      <c r="J7" s="78"/>
    </row>
    <row r="8" spans="2:10" ht="20.100000000000001" customHeight="1" thickTop="1" thickBot="1">
      <c r="B8" s="34">
        <v>3</v>
      </c>
      <c r="C8" s="77" t="s">
        <v>65</v>
      </c>
      <c r="D8" s="77"/>
      <c r="E8" s="77"/>
      <c r="F8" s="77"/>
      <c r="G8" s="80"/>
      <c r="H8" s="78"/>
      <c r="I8" s="78"/>
      <c r="J8" s="78"/>
    </row>
    <row r="9" spans="2:10" ht="20.100000000000001" customHeight="1" thickTop="1" thickBot="1">
      <c r="B9" s="34">
        <v>4</v>
      </c>
      <c r="C9" s="77" t="s">
        <v>66</v>
      </c>
      <c r="D9" s="77"/>
      <c r="E9" s="77"/>
      <c r="F9" s="77"/>
      <c r="G9" s="78"/>
      <c r="H9" s="79" t="s">
        <v>76</v>
      </c>
      <c r="I9" s="78"/>
      <c r="J9" s="78"/>
    </row>
    <row r="10" spans="2:10" ht="20.100000000000001" customHeight="1" thickTop="1" thickBot="1">
      <c r="B10" s="34">
        <v>5</v>
      </c>
      <c r="C10" s="77" t="s">
        <v>67</v>
      </c>
      <c r="D10" s="77"/>
      <c r="E10" s="77"/>
      <c r="F10" s="77"/>
      <c r="G10" s="78"/>
      <c r="H10" s="79"/>
      <c r="I10" s="78"/>
      <c r="J10" s="78"/>
    </row>
    <row r="11" spans="2:10" ht="20.100000000000001" customHeight="1" thickTop="1" thickBot="1">
      <c r="B11" s="34">
        <v>6</v>
      </c>
      <c r="C11" s="77" t="s">
        <v>69</v>
      </c>
      <c r="D11" s="77"/>
      <c r="E11" s="77"/>
      <c r="F11" s="77"/>
      <c r="G11" s="78"/>
      <c r="H11" s="79"/>
      <c r="I11" s="78"/>
      <c r="J11" s="78"/>
    </row>
    <row r="12" spans="2:10" ht="20.100000000000001" customHeight="1" thickTop="1" thickBot="1">
      <c r="B12" s="34">
        <v>7</v>
      </c>
      <c r="C12" s="77" t="s">
        <v>70</v>
      </c>
      <c r="D12" s="77"/>
      <c r="E12" s="77"/>
      <c r="F12" s="77"/>
      <c r="G12" s="78"/>
      <c r="H12" s="78"/>
      <c r="I12" s="81" t="s">
        <v>77</v>
      </c>
      <c r="J12" s="78"/>
    </row>
    <row r="13" spans="2:10" ht="20.100000000000001" customHeight="1" thickTop="1" thickBot="1">
      <c r="B13" s="34">
        <v>8</v>
      </c>
      <c r="C13" s="77" t="s">
        <v>71</v>
      </c>
      <c r="D13" s="77"/>
      <c r="E13" s="77"/>
      <c r="F13" s="77"/>
      <c r="G13" s="78"/>
      <c r="H13" s="78"/>
      <c r="I13" s="81"/>
      <c r="J13" s="78"/>
    </row>
    <row r="14" spans="2:10" ht="20.100000000000001" customHeight="1" thickTop="1" thickBot="1">
      <c r="B14" s="34">
        <v>9</v>
      </c>
      <c r="C14" s="77" t="s">
        <v>72</v>
      </c>
      <c r="D14" s="77"/>
      <c r="E14" s="77"/>
      <c r="F14" s="77"/>
      <c r="G14" s="78"/>
      <c r="H14" s="78"/>
      <c r="I14" s="81"/>
      <c r="J14" s="78"/>
    </row>
    <row r="15" spans="2:10" ht="20.100000000000001" customHeight="1" thickTop="1" thickBot="1">
      <c r="B15" s="34">
        <v>10</v>
      </c>
      <c r="C15" s="77" t="s">
        <v>74</v>
      </c>
      <c r="D15" s="77"/>
      <c r="E15" s="77"/>
      <c r="F15" s="77"/>
      <c r="G15" s="78"/>
      <c r="H15" s="78"/>
      <c r="I15" s="78"/>
      <c r="J15" s="82" t="s">
        <v>78</v>
      </c>
    </row>
    <row r="16" spans="2:10" ht="20.100000000000001" customHeight="1" thickTop="1" thickBot="1">
      <c r="B16" s="34">
        <v>11</v>
      </c>
      <c r="C16" s="77" t="s">
        <v>73</v>
      </c>
      <c r="D16" s="77"/>
      <c r="E16" s="77"/>
      <c r="F16" s="77"/>
      <c r="G16" s="78"/>
      <c r="H16" s="78"/>
      <c r="I16" s="78"/>
      <c r="J16" s="82"/>
    </row>
    <row r="17" spans="2:10" ht="20.100000000000001" customHeight="1" thickTop="1" thickBot="1">
      <c r="B17" s="34">
        <v>12</v>
      </c>
      <c r="C17" s="77" t="s">
        <v>68</v>
      </c>
      <c r="D17" s="77"/>
      <c r="E17" s="77"/>
      <c r="F17" s="77"/>
      <c r="G17" s="78"/>
      <c r="H17" s="78"/>
      <c r="I17" s="78"/>
      <c r="J17" s="82"/>
    </row>
    <row r="18" spans="2:10" ht="15.75" thickTop="1"/>
  </sheetData>
  <mergeCells count="32">
    <mergeCell ref="I15:I17"/>
    <mergeCell ref="H15:H17"/>
    <mergeCell ref="G15:G17"/>
    <mergeCell ref="J12:J14"/>
    <mergeCell ref="I12:I14"/>
    <mergeCell ref="H12:H14"/>
    <mergeCell ref="G12:G14"/>
    <mergeCell ref="J15:J17"/>
    <mergeCell ref="C17:F17"/>
    <mergeCell ref="C16:F16"/>
    <mergeCell ref="C15:F15"/>
    <mergeCell ref="C14:F14"/>
    <mergeCell ref="G6:G8"/>
    <mergeCell ref="G9:G11"/>
    <mergeCell ref="C13:F13"/>
    <mergeCell ref="C12:F12"/>
    <mergeCell ref="C11:F11"/>
    <mergeCell ref="C10:F10"/>
    <mergeCell ref="B2:J2"/>
    <mergeCell ref="G4:J4"/>
    <mergeCell ref="B4:B5"/>
    <mergeCell ref="C4:F5"/>
    <mergeCell ref="C9:F9"/>
    <mergeCell ref="C8:F8"/>
    <mergeCell ref="C7:F7"/>
    <mergeCell ref="C6:F6"/>
    <mergeCell ref="J9:J11"/>
    <mergeCell ref="I9:I11"/>
    <mergeCell ref="H9:H11"/>
    <mergeCell ref="J6:J8"/>
    <mergeCell ref="I6:I8"/>
    <mergeCell ref="H6:H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0C767-8D3A-4C12-BC76-0E7736E28658}">
  <sheetPr codeName="Hoja5"/>
  <dimension ref="B1:L26"/>
  <sheetViews>
    <sheetView zoomScale="89" zoomScaleNormal="89" workbookViewId="0">
      <pane ySplit="4" topLeftCell="A5" activePane="bottomLeft" state="frozen"/>
      <selection pane="bottomLeft" activeCell="N7" sqref="N7"/>
    </sheetView>
  </sheetViews>
  <sheetFormatPr baseColWidth="10" defaultRowHeight="15"/>
  <cols>
    <col min="1" max="1" width="4.28515625" customWidth="1"/>
    <col min="2" max="2" width="11.42578125" customWidth="1"/>
    <col min="8" max="8" width="14" customWidth="1"/>
    <col min="9" max="9" width="13.42578125" customWidth="1"/>
    <col min="10" max="10" width="16.42578125" customWidth="1"/>
    <col min="11" max="11" width="16.7109375" customWidth="1"/>
    <col min="12" max="12" width="23.42578125" customWidth="1"/>
    <col min="13" max="13" width="13.7109375" customWidth="1"/>
    <col min="14" max="14" width="13.140625" customWidth="1"/>
    <col min="15" max="15" width="12.42578125" customWidth="1"/>
  </cols>
  <sheetData>
    <row r="1" spans="2:12" ht="15.75" thickBot="1"/>
    <row r="2" spans="2:12" ht="23.25" customHeight="1" thickTop="1" thickBot="1">
      <c r="B2" s="69" t="s">
        <v>37</v>
      </c>
      <c r="C2" s="69"/>
      <c r="D2" s="69"/>
      <c r="E2" s="69"/>
      <c r="F2" s="69"/>
      <c r="G2" s="69"/>
      <c r="H2" s="69"/>
      <c r="I2" s="69"/>
      <c r="J2" s="69"/>
      <c r="K2" s="69"/>
      <c r="L2" s="69"/>
    </row>
    <row r="3" spans="2:12" ht="16.5" thickTop="1" thickBot="1"/>
    <row r="4" spans="2:12" ht="39" customHeight="1" thickTop="1" thickBot="1">
      <c r="B4" s="88" t="s">
        <v>20</v>
      </c>
      <c r="C4" s="88"/>
      <c r="D4" s="88"/>
      <c r="E4" s="88"/>
      <c r="F4" s="88"/>
      <c r="G4" s="29" t="s">
        <v>14</v>
      </c>
      <c r="H4" s="29" t="s">
        <v>15</v>
      </c>
      <c r="I4" s="29" t="s">
        <v>16</v>
      </c>
      <c r="J4" s="29" t="s">
        <v>17</v>
      </c>
      <c r="K4" s="29" t="s">
        <v>18</v>
      </c>
      <c r="L4" s="29" t="s">
        <v>19</v>
      </c>
    </row>
    <row r="5" spans="2:12" ht="45" customHeight="1" thickTop="1" thickBot="1">
      <c r="B5" s="86" t="s">
        <v>435</v>
      </c>
      <c r="C5" s="86"/>
      <c r="D5" s="86"/>
      <c r="E5" s="86"/>
      <c r="F5" s="86"/>
      <c r="G5" s="86"/>
      <c r="H5" s="86"/>
      <c r="I5" s="86"/>
      <c r="J5" s="86"/>
      <c r="K5" s="52">
        <f>SUM(K6:K8)</f>
        <v>48000</v>
      </c>
      <c r="L5" s="52"/>
    </row>
    <row r="6" spans="2:12" ht="30" customHeight="1" thickTop="1" thickBot="1">
      <c r="B6" s="87" t="s">
        <v>426</v>
      </c>
      <c r="C6" s="87"/>
      <c r="D6" s="87"/>
      <c r="E6" s="87"/>
      <c r="F6" s="87"/>
      <c r="G6" s="38" t="s">
        <v>431</v>
      </c>
      <c r="H6" s="38" t="s">
        <v>431</v>
      </c>
      <c r="I6" s="38" t="s">
        <v>432</v>
      </c>
      <c r="J6" s="38" t="s">
        <v>475</v>
      </c>
      <c r="K6" s="38">
        <v>24000</v>
      </c>
      <c r="L6" s="38" t="s">
        <v>466</v>
      </c>
    </row>
    <row r="7" spans="2:12" ht="30" customHeight="1" thickTop="1" thickBot="1">
      <c r="B7" s="87" t="s">
        <v>64</v>
      </c>
      <c r="C7" s="87"/>
      <c r="D7" s="87"/>
      <c r="E7" s="87"/>
      <c r="F7" s="87"/>
      <c r="G7" s="38" t="s">
        <v>431</v>
      </c>
      <c r="H7" s="38" t="s">
        <v>431</v>
      </c>
      <c r="I7" s="38" t="s">
        <v>433</v>
      </c>
      <c r="J7" s="38" t="s">
        <v>475</v>
      </c>
      <c r="K7" s="38">
        <v>16000</v>
      </c>
      <c r="L7" s="38" t="s">
        <v>467</v>
      </c>
    </row>
    <row r="8" spans="2:12" ht="30" customHeight="1" thickTop="1" thickBot="1">
      <c r="B8" s="87" t="s">
        <v>65</v>
      </c>
      <c r="C8" s="87"/>
      <c r="D8" s="87"/>
      <c r="E8" s="87"/>
      <c r="F8" s="87"/>
      <c r="G8" s="38" t="s">
        <v>431</v>
      </c>
      <c r="H8" s="38" t="s">
        <v>431</v>
      </c>
      <c r="I8" s="38" t="s">
        <v>433</v>
      </c>
      <c r="J8" s="38" t="s">
        <v>475</v>
      </c>
      <c r="K8" s="38">
        <v>8000</v>
      </c>
      <c r="L8" s="38" t="s">
        <v>467</v>
      </c>
    </row>
    <row r="9" spans="2:12" s="9" customFormat="1" ht="45" customHeight="1" thickTop="1" thickBot="1">
      <c r="B9" s="86" t="s">
        <v>436</v>
      </c>
      <c r="C9" s="86"/>
      <c r="D9" s="86"/>
      <c r="E9" s="86"/>
      <c r="F9" s="86"/>
      <c r="G9" s="86"/>
      <c r="H9" s="86"/>
      <c r="I9" s="86"/>
      <c r="J9" s="86"/>
      <c r="K9" s="52">
        <f>SUM(K10:K12)</f>
        <v>48000</v>
      </c>
      <c r="L9" s="53"/>
    </row>
    <row r="10" spans="2:12" ht="30" customHeight="1" thickTop="1" thickBot="1">
      <c r="B10" s="87" t="s">
        <v>66</v>
      </c>
      <c r="C10" s="87"/>
      <c r="D10" s="87"/>
      <c r="E10" s="87"/>
      <c r="F10" s="87"/>
      <c r="G10" s="38" t="s">
        <v>431</v>
      </c>
      <c r="H10" s="38" t="s">
        <v>431</v>
      </c>
      <c r="I10" s="38" t="s">
        <v>433</v>
      </c>
      <c r="J10" s="38" t="s">
        <v>475</v>
      </c>
      <c r="K10" s="38">
        <v>16000</v>
      </c>
      <c r="L10" s="38" t="s">
        <v>467</v>
      </c>
    </row>
    <row r="11" spans="2:12" ht="30" customHeight="1" thickTop="1" thickBot="1">
      <c r="B11" s="87" t="s">
        <v>67</v>
      </c>
      <c r="C11" s="87"/>
      <c r="D11" s="87"/>
      <c r="E11" s="87"/>
      <c r="F11" s="87"/>
      <c r="G11" s="38" t="s">
        <v>431</v>
      </c>
      <c r="H11" s="38" t="s">
        <v>431</v>
      </c>
      <c r="I11" s="38" t="s">
        <v>432</v>
      </c>
      <c r="J11" s="38" t="s">
        <v>475</v>
      </c>
      <c r="K11" s="38">
        <v>16000</v>
      </c>
      <c r="L11" s="38" t="s">
        <v>466</v>
      </c>
    </row>
    <row r="12" spans="2:12" ht="30" customHeight="1" thickTop="1" thickBot="1">
      <c r="B12" s="87" t="s">
        <v>69</v>
      </c>
      <c r="C12" s="87"/>
      <c r="D12" s="87"/>
      <c r="E12" s="87"/>
      <c r="F12" s="87"/>
      <c r="G12" s="38" t="s">
        <v>431</v>
      </c>
      <c r="H12" s="38" t="s">
        <v>431</v>
      </c>
      <c r="I12" s="38" t="s">
        <v>434</v>
      </c>
      <c r="J12" s="38" t="s">
        <v>475</v>
      </c>
      <c r="K12" s="38">
        <v>16000</v>
      </c>
      <c r="L12" s="38" t="s">
        <v>466</v>
      </c>
    </row>
    <row r="13" spans="2:12" s="9" customFormat="1" ht="45" customHeight="1" thickTop="1" thickBot="1">
      <c r="B13" s="86" t="s">
        <v>437</v>
      </c>
      <c r="C13" s="86"/>
      <c r="D13" s="86"/>
      <c r="E13" s="86"/>
      <c r="F13" s="86"/>
      <c r="G13" s="86"/>
      <c r="H13" s="86"/>
      <c r="I13" s="86"/>
      <c r="J13" s="86"/>
      <c r="K13" s="52">
        <f>SUM(K14:K16)</f>
        <v>48000</v>
      </c>
      <c r="L13" s="53"/>
    </row>
    <row r="14" spans="2:12" ht="30" customHeight="1" thickTop="1" thickBot="1">
      <c r="B14" s="83" t="s">
        <v>70</v>
      </c>
      <c r="C14" s="84"/>
      <c r="D14" s="84"/>
      <c r="E14" s="84"/>
      <c r="F14" s="85"/>
      <c r="G14" s="38" t="s">
        <v>431</v>
      </c>
      <c r="H14" s="38" t="s">
        <v>431</v>
      </c>
      <c r="I14" s="38" t="s">
        <v>433</v>
      </c>
      <c r="J14" s="38" t="s">
        <v>475</v>
      </c>
      <c r="K14" s="38">
        <v>8000</v>
      </c>
      <c r="L14" s="38" t="s">
        <v>467</v>
      </c>
    </row>
    <row r="15" spans="2:12" ht="30" customHeight="1" thickTop="1" thickBot="1">
      <c r="B15" s="83" t="s">
        <v>71</v>
      </c>
      <c r="C15" s="84"/>
      <c r="D15" s="84"/>
      <c r="E15" s="84"/>
      <c r="F15" s="85"/>
      <c r="G15" s="38" t="s">
        <v>431</v>
      </c>
      <c r="H15" s="38" t="s">
        <v>431</v>
      </c>
      <c r="I15" s="38" t="s">
        <v>432</v>
      </c>
      <c r="J15" s="38" t="s">
        <v>475</v>
      </c>
      <c r="K15" s="38">
        <v>24000</v>
      </c>
      <c r="L15" s="38" t="s">
        <v>466</v>
      </c>
    </row>
    <row r="16" spans="2:12" ht="30" customHeight="1" thickTop="1" thickBot="1">
      <c r="B16" s="87" t="s">
        <v>72</v>
      </c>
      <c r="C16" s="87"/>
      <c r="D16" s="87"/>
      <c r="E16" s="87"/>
      <c r="F16" s="87"/>
      <c r="G16" s="38" t="s">
        <v>431</v>
      </c>
      <c r="H16" s="38" t="s">
        <v>431</v>
      </c>
      <c r="I16" s="38" t="s">
        <v>432</v>
      </c>
      <c r="J16" s="38" t="s">
        <v>475</v>
      </c>
      <c r="K16" s="38">
        <v>16000</v>
      </c>
      <c r="L16" s="38" t="s">
        <v>468</v>
      </c>
    </row>
    <row r="17" spans="2:12" s="9" customFormat="1" ht="45" customHeight="1" thickTop="1" thickBot="1">
      <c r="B17" s="86" t="s">
        <v>438</v>
      </c>
      <c r="C17" s="86"/>
      <c r="D17" s="86"/>
      <c r="E17" s="86"/>
      <c r="F17" s="86"/>
      <c r="G17" s="86"/>
      <c r="H17" s="86"/>
      <c r="I17" s="86"/>
      <c r="J17" s="86"/>
      <c r="K17" s="52">
        <f>SUM(K18:K20)</f>
        <v>48000</v>
      </c>
      <c r="L17" s="53"/>
    </row>
    <row r="18" spans="2:12" ht="30" customHeight="1" thickTop="1" thickBot="1">
      <c r="B18" s="83" t="s">
        <v>74</v>
      </c>
      <c r="C18" s="84"/>
      <c r="D18" s="84"/>
      <c r="E18" s="84"/>
      <c r="F18" s="85"/>
      <c r="G18" s="38" t="s">
        <v>431</v>
      </c>
      <c r="H18" s="38" t="s">
        <v>431</v>
      </c>
      <c r="I18" s="38" t="s">
        <v>432</v>
      </c>
      <c r="J18" s="39" t="s">
        <v>475</v>
      </c>
      <c r="K18" s="38">
        <v>24000</v>
      </c>
      <c r="L18" s="38" t="s">
        <v>467</v>
      </c>
    </row>
    <row r="19" spans="2:12" ht="30" customHeight="1" thickTop="1" thickBot="1">
      <c r="B19" s="83" t="s">
        <v>73</v>
      </c>
      <c r="C19" s="84"/>
      <c r="D19" s="84"/>
      <c r="E19" s="84"/>
      <c r="F19" s="85"/>
      <c r="G19" s="38" t="s">
        <v>431</v>
      </c>
      <c r="H19" s="38" t="s">
        <v>431</v>
      </c>
      <c r="I19" s="38" t="s">
        <v>434</v>
      </c>
      <c r="J19" s="38" t="s">
        <v>475</v>
      </c>
      <c r="K19" s="38">
        <v>8000</v>
      </c>
      <c r="L19" s="38" t="s">
        <v>466</v>
      </c>
    </row>
    <row r="20" spans="2:12" ht="30" customHeight="1" thickTop="1" thickBot="1">
      <c r="B20" s="83" t="s">
        <v>68</v>
      </c>
      <c r="C20" s="84"/>
      <c r="D20" s="84"/>
      <c r="E20" s="84"/>
      <c r="F20" s="85"/>
      <c r="G20" s="38" t="s">
        <v>431</v>
      </c>
      <c r="H20" s="38" t="s">
        <v>431</v>
      </c>
      <c r="I20" s="38" t="s">
        <v>433</v>
      </c>
      <c r="J20" s="38" t="s">
        <v>475</v>
      </c>
      <c r="K20" s="38">
        <v>16000</v>
      </c>
      <c r="L20" s="38" t="s">
        <v>466</v>
      </c>
    </row>
    <row r="21" spans="2:12" ht="15.75" thickTop="1">
      <c r="B21" s="4"/>
      <c r="C21" s="4"/>
      <c r="D21" s="4"/>
      <c r="E21" s="4"/>
      <c r="F21" s="4"/>
      <c r="G21" s="4"/>
      <c r="H21" s="4"/>
      <c r="I21" s="4"/>
      <c r="J21" s="4"/>
      <c r="K21" s="4"/>
      <c r="L21" s="4"/>
    </row>
    <row r="22" spans="2:12">
      <c r="B22" s="4"/>
      <c r="C22" s="4"/>
      <c r="D22" s="4"/>
      <c r="E22" s="4"/>
      <c r="F22" s="4"/>
      <c r="G22" s="4"/>
      <c r="H22" s="4"/>
      <c r="I22" s="4"/>
      <c r="J22" s="4"/>
      <c r="K22" s="4"/>
      <c r="L22" s="4"/>
    </row>
    <row r="23" spans="2:12">
      <c r="B23" s="4"/>
      <c r="C23" s="4"/>
      <c r="D23" s="4"/>
      <c r="E23" s="4"/>
      <c r="F23" s="4"/>
      <c r="G23" s="4"/>
      <c r="H23" s="4"/>
      <c r="I23" s="4"/>
      <c r="J23" s="4"/>
      <c r="K23" s="4"/>
      <c r="L23" s="4"/>
    </row>
    <row r="24" spans="2:12">
      <c r="B24" s="4"/>
      <c r="C24" s="4"/>
      <c r="D24" s="4"/>
      <c r="E24" s="4"/>
      <c r="F24" s="4"/>
      <c r="G24" s="4"/>
      <c r="H24" s="4"/>
      <c r="I24" s="4"/>
      <c r="J24" s="4"/>
      <c r="K24" s="4"/>
      <c r="L24" s="4"/>
    </row>
    <row r="25" spans="2:12">
      <c r="B25" s="5"/>
      <c r="C25" s="5"/>
      <c r="D25" s="5"/>
      <c r="E25" s="5"/>
      <c r="F25" s="5"/>
      <c r="G25" s="5"/>
      <c r="H25" s="5"/>
      <c r="I25" s="5"/>
      <c r="J25" s="5"/>
      <c r="K25" s="5"/>
      <c r="L25" s="5"/>
    </row>
    <row r="26" spans="2:12">
      <c r="B26" s="5"/>
      <c r="C26" s="5"/>
      <c r="D26" s="5"/>
      <c r="E26" s="5"/>
      <c r="F26" s="5"/>
      <c r="G26" s="5"/>
      <c r="H26" s="5"/>
      <c r="I26" s="5"/>
      <c r="J26" s="5"/>
      <c r="K26" s="5"/>
      <c r="L26" s="5"/>
    </row>
  </sheetData>
  <mergeCells count="18">
    <mergeCell ref="B2:L2"/>
    <mergeCell ref="B14:F14"/>
    <mergeCell ref="B15:F15"/>
    <mergeCell ref="B16:F16"/>
    <mergeCell ref="B4:F4"/>
    <mergeCell ref="B5:J5"/>
    <mergeCell ref="B9:J9"/>
    <mergeCell ref="B6:F6"/>
    <mergeCell ref="B7:F7"/>
    <mergeCell ref="B8:F8"/>
    <mergeCell ref="B10:F10"/>
    <mergeCell ref="B11:F11"/>
    <mergeCell ref="B12:F12"/>
    <mergeCell ref="B18:F18"/>
    <mergeCell ref="B19:F19"/>
    <mergeCell ref="B20:F20"/>
    <mergeCell ref="B13:J13"/>
    <mergeCell ref="B17:J17"/>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B4111-7B1F-463E-8FAA-0E734FD681E9}">
  <sheetPr codeName="Hoja6"/>
  <dimension ref="B1:K21"/>
  <sheetViews>
    <sheetView zoomScale="124" zoomScaleNormal="124" workbookViewId="0">
      <selection activeCell="F6" sqref="F6:J6"/>
    </sheetView>
  </sheetViews>
  <sheetFormatPr baseColWidth="10" defaultRowHeight="15"/>
  <cols>
    <col min="1" max="2" width="5.7109375" customWidth="1"/>
    <col min="3" max="9" width="10.7109375" customWidth="1"/>
    <col min="10" max="10" width="15.5703125" customWidth="1"/>
    <col min="11" max="11" width="5.7109375" customWidth="1"/>
  </cols>
  <sheetData>
    <row r="1" spans="2:11" ht="15.75" thickBot="1"/>
    <row r="2" spans="2:11" ht="20.100000000000001" customHeight="1" thickTop="1" thickBot="1">
      <c r="B2" s="89" t="s">
        <v>24</v>
      </c>
      <c r="C2" s="89"/>
      <c r="D2" s="89"/>
      <c r="E2" s="89"/>
      <c r="F2" s="89"/>
      <c r="G2" s="89"/>
      <c r="H2" s="89"/>
      <c r="I2" s="89"/>
      <c r="J2" s="89"/>
      <c r="K2" s="89"/>
    </row>
    <row r="3" spans="2:11" ht="16.5" thickTop="1" thickBot="1"/>
    <row r="4" spans="2:11" ht="18" customHeight="1" thickTop="1" thickBot="1">
      <c r="C4" s="92" t="s">
        <v>6</v>
      </c>
      <c r="D4" s="92"/>
      <c r="E4" s="92"/>
      <c r="F4" s="90" t="s">
        <v>52</v>
      </c>
      <c r="G4" s="90"/>
      <c r="H4" s="90"/>
      <c r="I4" s="90"/>
      <c r="J4" s="90"/>
    </row>
    <row r="5" spans="2:11" ht="18" customHeight="1" thickTop="1" thickBot="1">
      <c r="C5" s="92" t="s">
        <v>25</v>
      </c>
      <c r="D5" s="92"/>
      <c r="E5" s="92"/>
      <c r="F5" s="90" t="s">
        <v>49</v>
      </c>
      <c r="G5" s="90"/>
      <c r="H5" s="90"/>
      <c r="I5" s="90"/>
      <c r="J5" s="90"/>
    </row>
    <row r="6" spans="2:11" ht="18" customHeight="1" thickTop="1" thickBot="1">
      <c r="C6" s="92" t="s">
        <v>26</v>
      </c>
      <c r="D6" s="92"/>
      <c r="E6" s="92"/>
      <c r="F6" s="93" t="s">
        <v>439</v>
      </c>
      <c r="G6" s="94"/>
      <c r="H6" s="94"/>
      <c r="I6" s="94"/>
      <c r="J6" s="94"/>
    </row>
    <row r="7" spans="2:11" ht="16.5" thickTop="1" thickBot="1">
      <c r="F7" s="2"/>
      <c r="G7" s="2"/>
      <c r="H7" s="2"/>
      <c r="I7" s="2"/>
      <c r="J7" s="3"/>
    </row>
    <row r="8" spans="2:11" ht="18" customHeight="1" thickTop="1" thickBot="1">
      <c r="C8" s="92" t="s">
        <v>27</v>
      </c>
      <c r="D8" s="92"/>
      <c r="E8" s="92"/>
      <c r="F8" s="91" t="s">
        <v>50</v>
      </c>
      <c r="G8" s="91"/>
      <c r="H8" s="91"/>
      <c r="I8" s="91"/>
      <c r="J8" s="91"/>
    </row>
    <row r="9" spans="2:11" ht="18" customHeight="1" thickTop="1" thickBot="1">
      <c r="C9" s="92" t="s">
        <v>28</v>
      </c>
      <c r="D9" s="92"/>
      <c r="E9" s="92"/>
      <c r="F9" s="90" t="s">
        <v>51</v>
      </c>
      <c r="G9" s="90"/>
      <c r="H9" s="90"/>
      <c r="I9" s="90"/>
      <c r="J9" s="90"/>
    </row>
    <row r="10" spans="2:11" ht="15.75" thickTop="1"/>
    <row r="13" spans="2:11" ht="18" customHeight="1"/>
    <row r="17" ht="18" customHeight="1"/>
    <row r="21" ht="18" customHeight="1"/>
  </sheetData>
  <mergeCells count="11">
    <mergeCell ref="B2:K2"/>
    <mergeCell ref="F4:J4"/>
    <mergeCell ref="F9:J9"/>
    <mergeCell ref="F8:J8"/>
    <mergeCell ref="C4:E4"/>
    <mergeCell ref="C5:E5"/>
    <mergeCell ref="C6:E6"/>
    <mergeCell ref="F6:J6"/>
    <mergeCell ref="F5:J5"/>
    <mergeCell ref="C8:E8"/>
    <mergeCell ref="C9:E9"/>
  </mergeCells>
  <hyperlinks>
    <hyperlink ref="F6" r:id="rId1" xr:uid="{94EDDB5E-056D-41DE-82BC-E1537723196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2A73-3067-47D5-8E64-57E24249F38C}">
  <dimension ref="B1:I26"/>
  <sheetViews>
    <sheetView zoomScale="85" zoomScaleNormal="85" workbookViewId="0">
      <selection activeCell="I20" sqref="I20"/>
    </sheetView>
  </sheetViews>
  <sheetFormatPr baseColWidth="10" defaultRowHeight="15"/>
  <cols>
    <col min="1" max="1" width="4.28515625" customWidth="1"/>
    <col min="2" max="2" width="39.42578125" customWidth="1"/>
    <col min="3" max="3" width="52.85546875" customWidth="1"/>
    <col min="4" max="5" width="22.7109375" customWidth="1"/>
    <col min="6" max="6" width="13.7109375" customWidth="1"/>
    <col min="7" max="7" width="37.85546875" customWidth="1"/>
  </cols>
  <sheetData>
    <row r="1" spans="2:9" ht="19.5" customHeight="1" thickBot="1"/>
    <row r="2" spans="2:9" ht="31.5" customHeight="1" thickTop="1" thickBot="1">
      <c r="B2" s="96" t="s">
        <v>449</v>
      </c>
      <c r="C2" s="96"/>
      <c r="D2" s="96"/>
      <c r="E2" s="96"/>
      <c r="F2" s="96"/>
      <c r="G2" s="96"/>
    </row>
    <row r="3" spans="2:9" ht="24.75" customHeight="1" thickTop="1" thickBot="1">
      <c r="B3" s="36"/>
      <c r="C3" s="51"/>
      <c r="D3" s="36"/>
      <c r="E3" s="36"/>
      <c r="F3" s="36"/>
      <c r="G3" s="36"/>
    </row>
    <row r="4" spans="2:9" ht="35.1" customHeight="1" thickTop="1" thickBot="1">
      <c r="B4" s="33" t="s">
        <v>6</v>
      </c>
      <c r="C4" s="67" t="s">
        <v>52</v>
      </c>
      <c r="D4" s="67"/>
      <c r="E4" s="97" t="s">
        <v>27</v>
      </c>
      <c r="F4" s="97"/>
      <c r="G4" s="42">
        <v>45229</v>
      </c>
    </row>
    <row r="5" spans="2:9" ht="35.1" customHeight="1" thickTop="1" thickBot="1">
      <c r="B5" s="33" t="s">
        <v>25</v>
      </c>
      <c r="C5" s="67" t="s">
        <v>49</v>
      </c>
      <c r="D5" s="67"/>
      <c r="E5" s="97" t="s">
        <v>28</v>
      </c>
      <c r="F5" s="97"/>
      <c r="G5" s="42">
        <v>45257</v>
      </c>
    </row>
    <row r="6" spans="2:9" ht="35.1" customHeight="1" thickTop="1" thickBot="1">
      <c r="B6" s="33" t="s">
        <v>26</v>
      </c>
      <c r="C6" s="67" t="s">
        <v>448</v>
      </c>
      <c r="D6" s="67"/>
      <c r="E6" s="97" t="s">
        <v>447</v>
      </c>
      <c r="F6" s="97"/>
      <c r="G6" s="43">
        <v>1</v>
      </c>
    </row>
    <row r="7" spans="2:9" ht="35.1" customHeight="1" thickTop="1" thickBot="1">
      <c r="B7" s="33" t="s">
        <v>446</v>
      </c>
      <c r="C7" s="71" t="s">
        <v>445</v>
      </c>
      <c r="D7" s="71"/>
      <c r="E7" s="71"/>
      <c r="F7" s="71"/>
      <c r="G7" s="71"/>
    </row>
    <row r="8" spans="2:9" ht="24.75" customHeight="1" thickTop="1" thickBot="1">
      <c r="B8" s="36"/>
      <c r="C8" s="36"/>
      <c r="D8" s="36"/>
      <c r="E8" s="36"/>
      <c r="F8" s="36"/>
      <c r="G8" s="36"/>
    </row>
    <row r="9" spans="2:9" ht="49.15" customHeight="1" thickTop="1" thickBot="1">
      <c r="B9" s="37" t="s">
        <v>30</v>
      </c>
      <c r="C9" s="37" t="s">
        <v>31</v>
      </c>
      <c r="D9" s="37" t="s">
        <v>27</v>
      </c>
      <c r="E9" s="37" t="s">
        <v>28</v>
      </c>
      <c r="F9" s="37" t="s">
        <v>32</v>
      </c>
      <c r="G9" s="37" t="s">
        <v>17</v>
      </c>
    </row>
    <row r="10" spans="2:9" ht="39.950000000000003" customHeight="1" thickTop="1" thickBot="1">
      <c r="B10" s="95" t="s">
        <v>435</v>
      </c>
      <c r="C10" s="95"/>
      <c r="D10" s="41">
        <f>D11</f>
        <v>45229</v>
      </c>
      <c r="E10" s="41">
        <f>E13</f>
        <v>45234</v>
      </c>
      <c r="F10" s="40">
        <f>F11+F12+F13</f>
        <v>6</v>
      </c>
      <c r="G10" s="40"/>
    </row>
    <row r="11" spans="2:9" ht="39.950000000000003" customHeight="1" thickTop="1" thickBot="1">
      <c r="B11" s="38">
        <v>1</v>
      </c>
      <c r="C11" s="38" t="s">
        <v>63</v>
      </c>
      <c r="D11" s="44">
        <v>45229</v>
      </c>
      <c r="E11" s="44">
        <v>45231</v>
      </c>
      <c r="F11" s="38">
        <f t="shared" ref="F11:F25" si="0">E11-D11+1</f>
        <v>3</v>
      </c>
      <c r="G11" s="38" t="s">
        <v>475</v>
      </c>
    </row>
    <row r="12" spans="2:9" ht="39.950000000000003" customHeight="1" thickTop="1" thickBot="1">
      <c r="B12" s="38">
        <v>2</v>
      </c>
      <c r="C12" s="38" t="s">
        <v>64</v>
      </c>
      <c r="D12" s="44">
        <v>45232</v>
      </c>
      <c r="E12" s="44">
        <v>45233</v>
      </c>
      <c r="F12" s="38">
        <f t="shared" si="0"/>
        <v>2</v>
      </c>
      <c r="G12" s="38" t="s">
        <v>475</v>
      </c>
      <c r="I12" s="10"/>
    </row>
    <row r="13" spans="2:9" ht="39.950000000000003" customHeight="1" thickTop="1" thickBot="1">
      <c r="B13" s="38">
        <v>3</v>
      </c>
      <c r="C13" s="38" t="s">
        <v>65</v>
      </c>
      <c r="D13" s="44">
        <v>45234</v>
      </c>
      <c r="E13" s="44">
        <v>45234</v>
      </c>
      <c r="F13" s="38">
        <f t="shared" si="0"/>
        <v>1</v>
      </c>
      <c r="G13" s="38" t="s">
        <v>475</v>
      </c>
    </row>
    <row r="14" spans="2:9" ht="39.950000000000003" customHeight="1" thickTop="1" thickBot="1">
      <c r="B14" s="95" t="s">
        <v>436</v>
      </c>
      <c r="C14" s="95"/>
      <c r="D14" s="41">
        <f>D15</f>
        <v>45236</v>
      </c>
      <c r="E14" s="41">
        <f>E17</f>
        <v>45241</v>
      </c>
      <c r="F14" s="40">
        <f t="shared" si="0"/>
        <v>6</v>
      </c>
      <c r="G14" s="40"/>
    </row>
    <row r="15" spans="2:9" ht="39.950000000000003" customHeight="1" thickTop="1" thickBot="1">
      <c r="B15" s="38">
        <v>1</v>
      </c>
      <c r="C15" s="38" t="s">
        <v>66</v>
      </c>
      <c r="D15" s="44">
        <v>45236</v>
      </c>
      <c r="E15" s="44">
        <v>45237</v>
      </c>
      <c r="F15" s="38">
        <f t="shared" si="0"/>
        <v>2</v>
      </c>
      <c r="G15" s="38" t="s">
        <v>475</v>
      </c>
    </row>
    <row r="16" spans="2:9" ht="39.950000000000003" customHeight="1" thickTop="1" thickBot="1">
      <c r="B16" s="38">
        <v>2</v>
      </c>
      <c r="C16" s="38" t="s">
        <v>67</v>
      </c>
      <c r="D16" s="44">
        <v>45238</v>
      </c>
      <c r="E16" s="44">
        <v>45239</v>
      </c>
      <c r="F16" s="38">
        <f t="shared" si="0"/>
        <v>2</v>
      </c>
      <c r="G16" s="38" t="s">
        <v>475</v>
      </c>
    </row>
    <row r="17" spans="2:7" ht="39.950000000000003" customHeight="1" thickTop="1" thickBot="1">
      <c r="B17" s="38">
        <v>3</v>
      </c>
      <c r="C17" s="38" t="s">
        <v>69</v>
      </c>
      <c r="D17" s="44">
        <v>45240</v>
      </c>
      <c r="E17" s="44">
        <v>45241</v>
      </c>
      <c r="F17" s="38">
        <f t="shared" si="0"/>
        <v>2</v>
      </c>
      <c r="G17" s="38" t="s">
        <v>475</v>
      </c>
    </row>
    <row r="18" spans="2:7" ht="39.950000000000003" customHeight="1" thickTop="1" thickBot="1">
      <c r="B18" s="95" t="s">
        <v>437</v>
      </c>
      <c r="C18" s="95"/>
      <c r="D18" s="41">
        <f>D19</f>
        <v>45243</v>
      </c>
      <c r="E18" s="41">
        <f>E21</f>
        <v>45248</v>
      </c>
      <c r="F18" s="40">
        <f t="shared" si="0"/>
        <v>6</v>
      </c>
      <c r="G18" s="40"/>
    </row>
    <row r="19" spans="2:7" ht="39.950000000000003" customHeight="1" thickTop="1" thickBot="1">
      <c r="B19" s="38">
        <v>1</v>
      </c>
      <c r="C19" s="38" t="s">
        <v>70</v>
      </c>
      <c r="D19" s="44">
        <v>45243</v>
      </c>
      <c r="E19" s="44">
        <v>45243</v>
      </c>
      <c r="F19" s="38">
        <f t="shared" si="0"/>
        <v>1</v>
      </c>
      <c r="G19" s="38" t="s">
        <v>475</v>
      </c>
    </row>
    <row r="20" spans="2:7" ht="39.950000000000003" customHeight="1" thickTop="1" thickBot="1">
      <c r="B20" s="38">
        <v>2</v>
      </c>
      <c r="C20" s="38" t="s">
        <v>71</v>
      </c>
      <c r="D20" s="44">
        <v>45244</v>
      </c>
      <c r="E20" s="44">
        <v>45246</v>
      </c>
      <c r="F20" s="38">
        <f t="shared" si="0"/>
        <v>3</v>
      </c>
      <c r="G20" s="38" t="s">
        <v>475</v>
      </c>
    </row>
    <row r="21" spans="2:7" ht="39.950000000000003" customHeight="1" thickTop="1" thickBot="1">
      <c r="B21" s="38">
        <v>3</v>
      </c>
      <c r="C21" s="38" t="s">
        <v>72</v>
      </c>
      <c r="D21" s="44">
        <v>45247</v>
      </c>
      <c r="E21" s="44">
        <v>45248</v>
      </c>
      <c r="F21" s="38">
        <f t="shared" si="0"/>
        <v>2</v>
      </c>
      <c r="G21" s="38" t="s">
        <v>475</v>
      </c>
    </row>
    <row r="22" spans="2:7" ht="39.950000000000003" customHeight="1" thickTop="1" thickBot="1">
      <c r="B22" s="95" t="s">
        <v>438</v>
      </c>
      <c r="C22" s="95"/>
      <c r="D22" s="41">
        <f>D23</f>
        <v>45250</v>
      </c>
      <c r="E22" s="41">
        <f>E25</f>
        <v>45255</v>
      </c>
      <c r="F22" s="40">
        <f t="shared" si="0"/>
        <v>6</v>
      </c>
      <c r="G22" s="40"/>
    </row>
    <row r="23" spans="2:7" ht="39.950000000000003" customHeight="1" thickTop="1" thickBot="1">
      <c r="B23" s="38">
        <v>1</v>
      </c>
      <c r="C23" s="38" t="s">
        <v>74</v>
      </c>
      <c r="D23" s="44">
        <v>45250</v>
      </c>
      <c r="E23" s="44">
        <v>45252</v>
      </c>
      <c r="F23" s="45">
        <f t="shared" si="0"/>
        <v>3</v>
      </c>
      <c r="G23" s="38" t="s">
        <v>475</v>
      </c>
    </row>
    <row r="24" spans="2:7" ht="39.950000000000003" customHeight="1" thickTop="1" thickBot="1">
      <c r="B24" s="38">
        <v>2</v>
      </c>
      <c r="C24" s="38" t="s">
        <v>73</v>
      </c>
      <c r="D24" s="44">
        <v>45253</v>
      </c>
      <c r="E24" s="44">
        <v>45253</v>
      </c>
      <c r="F24" s="45">
        <f t="shared" si="0"/>
        <v>1</v>
      </c>
      <c r="G24" s="38" t="s">
        <v>475</v>
      </c>
    </row>
    <row r="25" spans="2:7" ht="39.950000000000003" customHeight="1" thickTop="1" thickBot="1">
      <c r="B25" s="38">
        <v>3</v>
      </c>
      <c r="C25" s="38" t="s">
        <v>479</v>
      </c>
      <c r="D25" s="44">
        <v>45254</v>
      </c>
      <c r="E25" s="44">
        <v>45255</v>
      </c>
      <c r="F25" s="45">
        <f t="shared" si="0"/>
        <v>2</v>
      </c>
      <c r="G25" s="38" t="s">
        <v>475</v>
      </c>
    </row>
    <row r="26" spans="2:7" ht="16.5" customHeight="1" thickTop="1">
      <c r="B26" s="1"/>
      <c r="C26" s="1"/>
      <c r="D26" s="1"/>
      <c r="E26" s="1"/>
      <c r="F26" s="1"/>
      <c r="G26" s="1"/>
    </row>
  </sheetData>
  <mergeCells count="12">
    <mergeCell ref="B18:C18"/>
    <mergeCell ref="B10:C10"/>
    <mergeCell ref="B14:C14"/>
    <mergeCell ref="B22:C22"/>
    <mergeCell ref="B2:G2"/>
    <mergeCell ref="C4:D4"/>
    <mergeCell ref="E4:F4"/>
    <mergeCell ref="C5:D5"/>
    <mergeCell ref="E5:F5"/>
    <mergeCell ref="C6:D6"/>
    <mergeCell ref="E6:F6"/>
    <mergeCell ref="C7:G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11E18-C8A0-4165-89C6-8162C56AE79A}">
  <dimension ref="B1:M29"/>
  <sheetViews>
    <sheetView topLeftCell="B1" zoomScale="51" zoomScaleNormal="51" workbookViewId="0">
      <pane ySplit="4" topLeftCell="A5" activePane="bottomLeft" state="frozen"/>
      <selection pane="bottomLeft" activeCell="P2" sqref="P2"/>
    </sheetView>
  </sheetViews>
  <sheetFormatPr baseColWidth="10" defaultRowHeight="15"/>
  <cols>
    <col min="1" max="1" width="4.28515625" customWidth="1"/>
    <col min="2" max="2" width="80.85546875" customWidth="1"/>
    <col min="3" max="3" width="19.5703125" customWidth="1"/>
    <col min="4" max="4" width="34.42578125" customWidth="1"/>
    <col min="5" max="5" width="22.85546875" customWidth="1"/>
    <col min="6" max="6" width="16.140625" customWidth="1"/>
    <col min="7" max="12" width="12.7109375" customWidth="1"/>
    <col min="13" max="13" width="19.28515625" customWidth="1"/>
    <col min="22" max="22" width="15.140625" customWidth="1"/>
  </cols>
  <sheetData>
    <row r="1" spans="2:13" ht="15.75" thickBot="1"/>
    <row r="2" spans="2:13" ht="43.5" customHeight="1" thickTop="1" thickBot="1">
      <c r="B2" s="100" t="s">
        <v>36</v>
      </c>
      <c r="C2" s="100"/>
      <c r="D2" s="100"/>
      <c r="E2" s="100"/>
      <c r="F2" s="100"/>
      <c r="G2" s="100"/>
      <c r="H2" s="100"/>
      <c r="I2" s="100"/>
      <c r="J2" s="100"/>
      <c r="K2" s="100"/>
      <c r="L2" s="100"/>
      <c r="M2" s="100"/>
    </row>
    <row r="3" spans="2:13" ht="16.5" thickTop="1" thickBot="1">
      <c r="B3" s="4"/>
      <c r="C3" s="4"/>
      <c r="D3" s="4"/>
      <c r="E3" s="4"/>
      <c r="F3" s="4"/>
      <c r="G3" s="4"/>
      <c r="H3" s="4"/>
      <c r="I3" s="4"/>
      <c r="J3" s="4"/>
      <c r="K3" s="4"/>
      <c r="L3" s="4"/>
      <c r="M3" s="4"/>
    </row>
    <row r="4" spans="2:13" ht="60" customHeight="1" thickTop="1" thickBot="1">
      <c r="B4" s="62" t="s">
        <v>33</v>
      </c>
      <c r="C4" s="62" t="s">
        <v>18</v>
      </c>
      <c r="D4" s="62" t="s">
        <v>29</v>
      </c>
      <c r="E4" s="62" t="s">
        <v>17</v>
      </c>
      <c r="F4" s="62" t="s">
        <v>34</v>
      </c>
      <c r="G4" s="62" t="s">
        <v>464</v>
      </c>
      <c r="H4" s="62" t="s">
        <v>463</v>
      </c>
      <c r="I4" s="62" t="s">
        <v>462</v>
      </c>
      <c r="J4" s="62" t="s">
        <v>461</v>
      </c>
      <c r="K4" s="62" t="s">
        <v>460</v>
      </c>
      <c r="L4" s="62" t="s">
        <v>459</v>
      </c>
      <c r="M4" s="62" t="s">
        <v>35</v>
      </c>
    </row>
    <row r="5" spans="2:13" ht="60" customHeight="1" thickTop="1" thickBot="1">
      <c r="B5" s="54" t="s">
        <v>435</v>
      </c>
      <c r="C5" s="54">
        <f>SUM(C6:C8)</f>
        <v>48000</v>
      </c>
      <c r="D5" s="55"/>
      <c r="E5" s="55"/>
      <c r="F5" s="55"/>
      <c r="G5" s="55"/>
      <c r="H5" s="55"/>
      <c r="I5" s="55"/>
      <c r="J5" s="55"/>
      <c r="K5" s="55"/>
      <c r="L5" s="55"/>
      <c r="M5" s="55"/>
    </row>
    <row r="6" spans="2:13" ht="60" customHeight="1" thickTop="1" thickBot="1">
      <c r="B6" s="56" t="s">
        <v>63</v>
      </c>
      <c r="C6" s="57">
        <v>24000</v>
      </c>
      <c r="D6" s="46" t="s">
        <v>466</v>
      </c>
      <c r="E6" s="56" t="s">
        <v>475</v>
      </c>
      <c r="F6" s="58">
        <v>24</v>
      </c>
      <c r="G6" s="57">
        <f>24/3</f>
        <v>8</v>
      </c>
      <c r="H6" s="57">
        <f>24/3</f>
        <v>8</v>
      </c>
      <c r="I6" s="57">
        <f>24/3</f>
        <v>8</v>
      </c>
      <c r="J6" s="57"/>
      <c r="K6" s="57"/>
      <c r="L6" s="57"/>
      <c r="M6" s="58">
        <f>SUM(G6:L6)</f>
        <v>24</v>
      </c>
    </row>
    <row r="7" spans="2:13" ht="60" customHeight="1" thickTop="1" thickBot="1">
      <c r="B7" s="56" t="s">
        <v>64</v>
      </c>
      <c r="C7" s="57">
        <v>16000</v>
      </c>
      <c r="D7" s="46" t="s">
        <v>467</v>
      </c>
      <c r="E7" s="56" t="s">
        <v>475</v>
      </c>
      <c r="F7" s="58">
        <v>16</v>
      </c>
      <c r="G7" s="57"/>
      <c r="H7" s="57"/>
      <c r="I7" s="61"/>
      <c r="J7" s="57">
        <f>16/2</f>
        <v>8</v>
      </c>
      <c r="K7" s="57">
        <f>16/2</f>
        <v>8</v>
      </c>
      <c r="L7" s="57"/>
      <c r="M7" s="58">
        <f>SUM(G7:L7)</f>
        <v>16</v>
      </c>
    </row>
    <row r="8" spans="2:13" ht="60" customHeight="1" thickTop="1" thickBot="1">
      <c r="B8" s="56" t="s">
        <v>65</v>
      </c>
      <c r="C8" s="57">
        <v>8000</v>
      </c>
      <c r="D8" s="46" t="s">
        <v>467</v>
      </c>
      <c r="E8" s="56" t="s">
        <v>475</v>
      </c>
      <c r="F8" s="58">
        <v>8</v>
      </c>
      <c r="G8" s="57"/>
      <c r="H8" s="57"/>
      <c r="I8" s="57"/>
      <c r="J8" s="57"/>
      <c r="K8" s="57"/>
      <c r="L8" s="57">
        <v>8</v>
      </c>
      <c r="M8" s="58">
        <f>SUM(F8:L8)</f>
        <v>16</v>
      </c>
    </row>
    <row r="9" spans="2:13" ht="60" customHeight="1" thickTop="1" thickBot="1">
      <c r="B9" s="99" t="s">
        <v>458</v>
      </c>
      <c r="C9" s="99"/>
      <c r="D9" s="99"/>
      <c r="E9" s="99"/>
      <c r="F9" s="59">
        <f>SUM(F6:F8)</f>
        <v>48</v>
      </c>
      <c r="G9" s="59">
        <f>F9-G6</f>
        <v>40</v>
      </c>
      <c r="H9" s="59">
        <f>G9-H6</f>
        <v>32</v>
      </c>
      <c r="I9" s="59">
        <f>H9-I6</f>
        <v>24</v>
      </c>
      <c r="J9" s="59">
        <f>I9-J7</f>
        <v>16</v>
      </c>
      <c r="K9" s="59">
        <f>J9-K7</f>
        <v>8</v>
      </c>
      <c r="L9" s="59">
        <f>K9-L8</f>
        <v>0</v>
      </c>
      <c r="M9" s="59">
        <v>0</v>
      </c>
    </row>
    <row r="10" spans="2:13" ht="60" customHeight="1" thickTop="1" thickBot="1">
      <c r="B10" s="54" t="s">
        <v>436</v>
      </c>
      <c r="C10" s="54">
        <f>SUM(C11:C13)</f>
        <v>48000</v>
      </c>
      <c r="D10" s="98"/>
      <c r="E10" s="98"/>
      <c r="F10" s="98"/>
      <c r="G10" s="98"/>
      <c r="H10" s="98"/>
      <c r="I10" s="98"/>
      <c r="J10" s="98"/>
      <c r="K10" s="98"/>
      <c r="L10" s="98"/>
      <c r="M10" s="98"/>
    </row>
    <row r="11" spans="2:13" ht="60" customHeight="1" thickTop="1" thickBot="1">
      <c r="B11" s="56" t="s">
        <v>66</v>
      </c>
      <c r="C11" s="60">
        <v>16000</v>
      </c>
      <c r="D11" s="46" t="s">
        <v>467</v>
      </c>
      <c r="E11" s="56" t="s">
        <v>475</v>
      </c>
      <c r="F11" s="56">
        <v>16</v>
      </c>
      <c r="G11" s="60">
        <v>8</v>
      </c>
      <c r="H11" s="60">
        <v>8</v>
      </c>
      <c r="I11" s="60"/>
      <c r="J11" s="60"/>
      <c r="K11" s="60"/>
      <c r="L11" s="60"/>
      <c r="M11" s="56">
        <f>SUM(G11:L11)</f>
        <v>16</v>
      </c>
    </row>
    <row r="12" spans="2:13" ht="60" customHeight="1" thickTop="1" thickBot="1">
      <c r="B12" s="56" t="s">
        <v>67</v>
      </c>
      <c r="C12" s="60">
        <v>16000</v>
      </c>
      <c r="D12" s="46" t="s">
        <v>466</v>
      </c>
      <c r="E12" s="56" t="s">
        <v>475</v>
      </c>
      <c r="F12" s="56">
        <v>16</v>
      </c>
      <c r="G12" s="60"/>
      <c r="H12" s="60"/>
      <c r="I12" s="60">
        <v>8</v>
      </c>
      <c r="J12" s="60">
        <v>8</v>
      </c>
      <c r="K12" s="60"/>
      <c r="L12" s="60"/>
      <c r="M12" s="56">
        <f>SUM(G12:L12)</f>
        <v>16</v>
      </c>
    </row>
    <row r="13" spans="2:13" ht="60" customHeight="1" thickTop="1" thickBot="1">
      <c r="B13" s="56" t="s">
        <v>69</v>
      </c>
      <c r="C13" s="60">
        <v>16000</v>
      </c>
      <c r="D13" s="46" t="s">
        <v>466</v>
      </c>
      <c r="E13" s="56" t="s">
        <v>475</v>
      </c>
      <c r="F13" s="56">
        <v>16</v>
      </c>
      <c r="G13" s="60"/>
      <c r="H13" s="60"/>
      <c r="I13" s="60"/>
      <c r="J13" s="60"/>
      <c r="K13" s="60">
        <v>8</v>
      </c>
      <c r="L13" s="60">
        <v>8</v>
      </c>
      <c r="M13" s="56">
        <f>SUM(G13:L13)</f>
        <v>16</v>
      </c>
    </row>
    <row r="14" spans="2:13" ht="60" customHeight="1" thickTop="1" thickBot="1">
      <c r="B14" s="99" t="s">
        <v>458</v>
      </c>
      <c r="C14" s="99"/>
      <c r="D14" s="99"/>
      <c r="E14" s="99"/>
      <c r="F14" s="59">
        <f>SUM(F11:F13)</f>
        <v>48</v>
      </c>
      <c r="G14" s="59">
        <f>F14-G11</f>
        <v>40</v>
      </c>
      <c r="H14" s="59">
        <f>G14-H11</f>
        <v>32</v>
      </c>
      <c r="I14" s="59">
        <f>H14-I12</f>
        <v>24</v>
      </c>
      <c r="J14" s="59">
        <f>I14-J12</f>
        <v>16</v>
      </c>
      <c r="K14" s="59">
        <f>J14-K13</f>
        <v>8</v>
      </c>
      <c r="L14" s="59">
        <f>K14-L13</f>
        <v>0</v>
      </c>
      <c r="M14" s="59">
        <v>0</v>
      </c>
    </row>
    <row r="15" spans="2:13" ht="60" customHeight="1" thickTop="1" thickBot="1">
      <c r="B15" s="54" t="s">
        <v>437</v>
      </c>
      <c r="C15" s="54">
        <f>SUM(C16:C18)</f>
        <v>48000</v>
      </c>
      <c r="D15" s="98"/>
      <c r="E15" s="98"/>
      <c r="F15" s="98"/>
      <c r="G15" s="98"/>
      <c r="H15" s="98"/>
      <c r="I15" s="98"/>
      <c r="J15" s="98"/>
      <c r="K15" s="98"/>
      <c r="L15" s="98"/>
      <c r="M15" s="98"/>
    </row>
    <row r="16" spans="2:13" ht="60" customHeight="1" thickTop="1" thickBot="1">
      <c r="B16" s="56" t="s">
        <v>70</v>
      </c>
      <c r="C16" s="60">
        <v>8000</v>
      </c>
      <c r="D16" s="46" t="s">
        <v>467</v>
      </c>
      <c r="E16" s="56" t="s">
        <v>475</v>
      </c>
      <c r="F16" s="56">
        <v>8</v>
      </c>
      <c r="G16" s="60">
        <v>8</v>
      </c>
      <c r="H16" s="60"/>
      <c r="I16" s="60"/>
      <c r="J16" s="60"/>
      <c r="K16" s="60"/>
      <c r="L16" s="60"/>
      <c r="M16" s="56">
        <f>SUM(G16:L16)</f>
        <v>8</v>
      </c>
    </row>
    <row r="17" spans="2:13" ht="60" customHeight="1" thickTop="1" thickBot="1">
      <c r="B17" s="56" t="s">
        <v>71</v>
      </c>
      <c r="C17" s="60">
        <v>24000</v>
      </c>
      <c r="D17" s="46" t="s">
        <v>466</v>
      </c>
      <c r="E17" s="56" t="s">
        <v>475</v>
      </c>
      <c r="F17" s="56">
        <v>24</v>
      </c>
      <c r="G17" s="60"/>
      <c r="H17" s="60">
        <v>8</v>
      </c>
      <c r="I17" s="60">
        <v>8</v>
      </c>
      <c r="J17" s="60">
        <v>8</v>
      </c>
      <c r="K17" s="60"/>
      <c r="L17" s="60"/>
      <c r="M17" s="56">
        <f>SUM(G17:L17)</f>
        <v>24</v>
      </c>
    </row>
    <row r="18" spans="2:13" ht="60" customHeight="1" thickTop="1" thickBot="1">
      <c r="B18" s="56" t="s">
        <v>72</v>
      </c>
      <c r="C18" s="60">
        <v>16000</v>
      </c>
      <c r="D18" s="46" t="s">
        <v>468</v>
      </c>
      <c r="E18" s="56" t="s">
        <v>475</v>
      </c>
      <c r="F18" s="56">
        <v>16</v>
      </c>
      <c r="G18" s="60"/>
      <c r="H18" s="60"/>
      <c r="I18" s="60"/>
      <c r="J18" s="60"/>
      <c r="K18" s="60">
        <v>8</v>
      </c>
      <c r="L18" s="60">
        <v>8</v>
      </c>
      <c r="M18" s="56">
        <f>SUM(G18:L18)</f>
        <v>16</v>
      </c>
    </row>
    <row r="19" spans="2:13" ht="60" customHeight="1" thickTop="1" thickBot="1">
      <c r="B19" s="99" t="s">
        <v>458</v>
      </c>
      <c r="C19" s="99"/>
      <c r="D19" s="99"/>
      <c r="E19" s="99"/>
      <c r="F19" s="59">
        <f>SUM(F16:F18)</f>
        <v>48</v>
      </c>
      <c r="G19" s="59">
        <f>F19-G16</f>
        <v>40</v>
      </c>
      <c r="H19" s="59">
        <f>G19-H17</f>
        <v>32</v>
      </c>
      <c r="I19" s="59">
        <f>H19-I17</f>
        <v>24</v>
      </c>
      <c r="J19" s="59">
        <f>I19-J17</f>
        <v>16</v>
      </c>
      <c r="K19" s="59">
        <f>J19-K18</f>
        <v>8</v>
      </c>
      <c r="L19" s="59">
        <f>K19-L18</f>
        <v>0</v>
      </c>
      <c r="M19" s="59">
        <v>0</v>
      </c>
    </row>
    <row r="20" spans="2:13" ht="60" customHeight="1" thickTop="1" thickBot="1">
      <c r="B20" s="54" t="s">
        <v>444</v>
      </c>
      <c r="C20" s="54">
        <f>SUM(C21:C23)</f>
        <v>48000</v>
      </c>
      <c r="D20" s="98"/>
      <c r="E20" s="98"/>
      <c r="F20" s="98"/>
      <c r="G20" s="98"/>
      <c r="H20" s="98"/>
      <c r="I20" s="98"/>
      <c r="J20" s="98"/>
      <c r="K20" s="98"/>
      <c r="L20" s="98"/>
      <c r="M20" s="98"/>
    </row>
    <row r="21" spans="2:13" ht="60" customHeight="1" thickTop="1" thickBot="1">
      <c r="B21" s="56" t="s">
        <v>74</v>
      </c>
      <c r="C21" s="60">
        <v>24000</v>
      </c>
      <c r="D21" s="46" t="s">
        <v>467</v>
      </c>
      <c r="E21" s="56" t="s">
        <v>475</v>
      </c>
      <c r="F21" s="56">
        <v>24</v>
      </c>
      <c r="G21" s="60">
        <v>8</v>
      </c>
      <c r="H21" s="60">
        <v>8</v>
      </c>
      <c r="I21" s="60">
        <v>8</v>
      </c>
      <c r="J21" s="60"/>
      <c r="K21" s="60"/>
      <c r="L21" s="60"/>
      <c r="M21" s="56">
        <f>SUM(G21:L21)</f>
        <v>24</v>
      </c>
    </row>
    <row r="22" spans="2:13" ht="60" customHeight="1" thickTop="1" thickBot="1">
      <c r="B22" s="56" t="s">
        <v>73</v>
      </c>
      <c r="C22" s="60">
        <v>8000</v>
      </c>
      <c r="D22" s="46" t="s">
        <v>466</v>
      </c>
      <c r="E22" s="56" t="s">
        <v>475</v>
      </c>
      <c r="F22" s="56">
        <v>8</v>
      </c>
      <c r="G22" s="60"/>
      <c r="H22" s="60"/>
      <c r="I22" s="60"/>
      <c r="J22" s="60">
        <v>8</v>
      </c>
      <c r="K22" s="60"/>
      <c r="L22" s="60"/>
      <c r="M22" s="56">
        <f>SUM(G22:L22)</f>
        <v>8</v>
      </c>
    </row>
    <row r="23" spans="2:13" ht="60" customHeight="1" thickTop="1" thickBot="1">
      <c r="B23" s="56" t="s">
        <v>480</v>
      </c>
      <c r="C23" s="60">
        <v>16000</v>
      </c>
      <c r="D23" s="46" t="s">
        <v>466</v>
      </c>
      <c r="E23" s="56" t="s">
        <v>475</v>
      </c>
      <c r="F23" s="56">
        <v>16</v>
      </c>
      <c r="G23" s="60"/>
      <c r="H23" s="60"/>
      <c r="I23" s="60"/>
      <c r="J23" s="60"/>
      <c r="K23" s="60">
        <v>8</v>
      </c>
      <c r="L23" s="60">
        <v>8</v>
      </c>
      <c r="M23" s="56">
        <f>SUM(G23:L23)</f>
        <v>16</v>
      </c>
    </row>
    <row r="24" spans="2:13" ht="60" customHeight="1" thickTop="1" thickBot="1">
      <c r="B24" s="99" t="s">
        <v>458</v>
      </c>
      <c r="C24" s="99"/>
      <c r="D24" s="99"/>
      <c r="E24" s="99"/>
      <c r="F24" s="59">
        <f>SUM(F21:F23)</f>
        <v>48</v>
      </c>
      <c r="G24" s="59">
        <f>F24-G21</f>
        <v>40</v>
      </c>
      <c r="H24" s="59">
        <f>G24-H21</f>
        <v>32</v>
      </c>
      <c r="I24" s="59">
        <f>H24-I21</f>
        <v>24</v>
      </c>
      <c r="J24" s="59">
        <f>I24-J22</f>
        <v>16</v>
      </c>
      <c r="K24" s="59">
        <f>J24-K23</f>
        <v>8</v>
      </c>
      <c r="L24" s="59">
        <f>K24-L23</f>
        <v>0</v>
      </c>
      <c r="M24" s="59">
        <v>0</v>
      </c>
    </row>
    <row r="25" spans="2:13" ht="15.75" thickTop="1">
      <c r="B25" s="1"/>
      <c r="C25" s="1"/>
      <c r="D25" s="1"/>
      <c r="E25" s="1"/>
      <c r="F25" s="1"/>
      <c r="G25" s="1"/>
      <c r="H25" s="1"/>
      <c r="I25" s="1"/>
      <c r="J25" s="1"/>
      <c r="K25" s="1"/>
      <c r="L25" s="1"/>
      <c r="M25" s="1"/>
    </row>
    <row r="26" spans="2:13">
      <c r="B26" s="1"/>
      <c r="C26" s="1"/>
      <c r="D26" s="1"/>
      <c r="E26" s="1"/>
      <c r="F26" s="1"/>
      <c r="G26" s="1"/>
      <c r="H26" s="1"/>
      <c r="I26" s="1"/>
      <c r="J26" s="1"/>
      <c r="K26" s="1"/>
      <c r="L26" s="1"/>
      <c r="M26" s="1"/>
    </row>
    <row r="27" spans="2:13">
      <c r="B27" s="1"/>
      <c r="C27" s="1"/>
      <c r="D27" s="1"/>
      <c r="E27" s="1"/>
      <c r="F27" s="1"/>
      <c r="G27" s="1"/>
      <c r="H27" s="1"/>
      <c r="I27" s="1"/>
      <c r="J27" s="1"/>
      <c r="K27" s="1"/>
      <c r="L27" s="1"/>
      <c r="M27" s="1"/>
    </row>
    <row r="28" spans="2:13">
      <c r="B28" s="1"/>
      <c r="C28" s="1"/>
      <c r="D28" s="1"/>
      <c r="E28" s="1"/>
      <c r="F28" s="1"/>
      <c r="G28" s="1"/>
      <c r="H28" s="1"/>
      <c r="I28" s="1"/>
      <c r="J28" s="1"/>
      <c r="K28" s="1"/>
      <c r="L28" s="1"/>
      <c r="M28" s="1"/>
    </row>
    <row r="29" spans="2:13">
      <c r="B29" s="1"/>
      <c r="C29" s="1"/>
      <c r="D29" s="1"/>
      <c r="E29" s="1"/>
      <c r="F29" s="1"/>
      <c r="G29" s="1"/>
      <c r="H29" s="1"/>
      <c r="I29" s="1"/>
      <c r="J29" s="1"/>
      <c r="K29" s="1"/>
      <c r="L29" s="1"/>
      <c r="M29" s="1"/>
    </row>
  </sheetData>
  <mergeCells count="8">
    <mergeCell ref="D20:M20"/>
    <mergeCell ref="B19:E19"/>
    <mergeCell ref="B24:E24"/>
    <mergeCell ref="B2:M2"/>
    <mergeCell ref="B14:E14"/>
    <mergeCell ref="B9:E9"/>
    <mergeCell ref="D10:M10"/>
    <mergeCell ref="D15:M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DAE7-A2CB-4F1F-B9E9-0C802E6BACE4}">
  <sheetPr codeName="Hoja1"/>
  <dimension ref="B1:G28"/>
  <sheetViews>
    <sheetView zoomScale="87" zoomScaleNormal="87" workbookViewId="0">
      <selection activeCell="J27" sqref="J27"/>
    </sheetView>
  </sheetViews>
  <sheetFormatPr baseColWidth="10" defaultRowHeight="15"/>
  <cols>
    <col min="1" max="1" width="4.28515625" customWidth="1"/>
    <col min="2" max="2" width="12.7109375" customWidth="1"/>
    <col min="3" max="3" width="17.85546875" customWidth="1"/>
    <col min="4" max="4" width="50.5703125" customWidth="1"/>
    <col min="5" max="5" width="35.5703125" customWidth="1"/>
    <col min="6" max="6" width="31.7109375" customWidth="1"/>
    <col min="7" max="7" width="14" customWidth="1"/>
  </cols>
  <sheetData>
    <row r="1" spans="2:7" ht="19.5" customHeight="1" thickBot="1"/>
    <row r="2" spans="2:7" ht="31.5" customHeight="1" thickTop="1" thickBot="1">
      <c r="B2" s="105" t="s">
        <v>42</v>
      </c>
      <c r="C2" s="105"/>
      <c r="D2" s="105"/>
      <c r="E2" s="105"/>
      <c r="F2" s="105"/>
      <c r="G2" s="105"/>
    </row>
    <row r="3" spans="2:7" ht="15" customHeight="1" thickTop="1" thickBot="1"/>
    <row r="4" spans="2:7" ht="36.75" customHeight="1" thickTop="1" thickBot="1">
      <c r="C4" s="31" t="s">
        <v>6</v>
      </c>
      <c r="D4" s="104" t="s">
        <v>52</v>
      </c>
      <c r="E4" s="104"/>
      <c r="F4" s="104"/>
    </row>
    <row r="5" spans="2:7" ht="30" customHeight="1" thickTop="1" thickBot="1">
      <c r="C5" s="31" t="s">
        <v>48</v>
      </c>
      <c r="D5" s="104" t="s">
        <v>60</v>
      </c>
      <c r="E5" s="104"/>
      <c r="F5" s="104"/>
    </row>
    <row r="6" spans="2:7" ht="30" customHeight="1" thickTop="1" thickBot="1">
      <c r="C6" s="31" t="s">
        <v>427</v>
      </c>
      <c r="D6" s="104" t="s">
        <v>440</v>
      </c>
      <c r="E6" s="104"/>
      <c r="F6" s="104"/>
    </row>
    <row r="7" spans="2:7" ht="30" customHeight="1" thickTop="1" thickBot="1">
      <c r="C7" s="31" t="s">
        <v>47</v>
      </c>
      <c r="D7" s="104" t="s">
        <v>443</v>
      </c>
      <c r="E7" s="104"/>
      <c r="F7" s="104"/>
    </row>
    <row r="8" spans="2:7" ht="30" customHeight="1" thickTop="1" thickBot="1">
      <c r="C8" s="31" t="s">
        <v>441</v>
      </c>
      <c r="D8" s="106" t="s">
        <v>442</v>
      </c>
      <c r="E8" s="107"/>
      <c r="F8" s="108"/>
    </row>
    <row r="9" spans="2:7" ht="39" customHeight="1" thickTop="1" thickBot="1">
      <c r="C9" s="32" t="s">
        <v>46</v>
      </c>
      <c r="D9" s="104" t="s">
        <v>61</v>
      </c>
      <c r="E9" s="104"/>
      <c r="F9" s="104"/>
    </row>
    <row r="10" spans="2:7" ht="15" customHeight="1" thickTop="1" thickBot="1">
      <c r="B10" s="7"/>
      <c r="C10" s="6"/>
      <c r="D10" s="6"/>
      <c r="E10" s="8"/>
      <c r="F10" s="6"/>
      <c r="G10" s="6"/>
    </row>
    <row r="11" spans="2:7" ht="36" customHeight="1" thickTop="1" thickBot="1">
      <c r="B11" s="29" t="s">
        <v>44</v>
      </c>
      <c r="C11" s="29" t="s">
        <v>38</v>
      </c>
      <c r="D11" s="29" t="s">
        <v>39</v>
      </c>
      <c r="E11" s="29" t="s">
        <v>40</v>
      </c>
      <c r="F11" s="29" t="s">
        <v>41</v>
      </c>
      <c r="G11" s="29" t="s">
        <v>43</v>
      </c>
    </row>
    <row r="12" spans="2:7" ht="36" customHeight="1" thickTop="1" thickBot="1">
      <c r="B12" s="101" t="s">
        <v>435</v>
      </c>
      <c r="C12" s="102"/>
      <c r="D12" s="102"/>
      <c r="E12" s="102"/>
      <c r="F12" s="102"/>
      <c r="G12" s="103"/>
    </row>
    <row r="13" spans="2:7" ht="69.95" customHeight="1" thickTop="1" thickBot="1">
      <c r="B13" s="30">
        <v>1</v>
      </c>
      <c r="C13" s="44">
        <v>45231</v>
      </c>
      <c r="D13" s="30" t="s">
        <v>426</v>
      </c>
      <c r="E13" s="30" t="s">
        <v>450</v>
      </c>
      <c r="F13" s="30" t="s">
        <v>476</v>
      </c>
      <c r="G13" s="30"/>
    </row>
    <row r="14" spans="2:7" ht="69.95" customHeight="1" thickTop="1" thickBot="1">
      <c r="B14" s="30">
        <v>2</v>
      </c>
      <c r="C14" s="44">
        <v>45233</v>
      </c>
      <c r="D14" s="30" t="s">
        <v>64</v>
      </c>
      <c r="E14" s="30" t="s">
        <v>451</v>
      </c>
      <c r="F14" s="30" t="s">
        <v>477</v>
      </c>
      <c r="G14" s="30"/>
    </row>
    <row r="15" spans="2:7" ht="69.95" customHeight="1" thickTop="1" thickBot="1">
      <c r="B15" s="30">
        <v>3</v>
      </c>
      <c r="C15" s="44">
        <v>45234</v>
      </c>
      <c r="D15" s="30" t="s">
        <v>65</v>
      </c>
      <c r="E15" s="30" t="s">
        <v>452</v>
      </c>
      <c r="F15" s="30" t="s">
        <v>478</v>
      </c>
      <c r="G15" s="30"/>
    </row>
    <row r="16" spans="2:7" ht="36" customHeight="1" thickTop="1" thickBot="1">
      <c r="B16" s="101" t="s">
        <v>436</v>
      </c>
      <c r="C16" s="102"/>
      <c r="D16" s="102"/>
      <c r="E16" s="102"/>
      <c r="F16" s="102"/>
      <c r="G16" s="103"/>
    </row>
    <row r="17" spans="2:7" ht="69.95" customHeight="1" thickTop="1" thickBot="1">
      <c r="B17" s="30">
        <v>4</v>
      </c>
      <c r="C17" s="44">
        <v>45237</v>
      </c>
      <c r="D17" s="30" t="s">
        <v>66</v>
      </c>
      <c r="E17" s="30" t="s">
        <v>453</v>
      </c>
      <c r="F17" s="30" t="s">
        <v>481</v>
      </c>
      <c r="G17" s="30"/>
    </row>
    <row r="18" spans="2:7" ht="69.95" customHeight="1" thickTop="1" thickBot="1">
      <c r="B18" s="30">
        <v>5</v>
      </c>
      <c r="C18" s="44">
        <v>45239</v>
      </c>
      <c r="D18" s="30" t="s">
        <v>67</v>
      </c>
      <c r="E18" s="30" t="s">
        <v>454</v>
      </c>
      <c r="F18" s="30" t="s">
        <v>482</v>
      </c>
      <c r="G18" s="30"/>
    </row>
    <row r="19" spans="2:7" ht="69.95" customHeight="1" thickTop="1" thickBot="1">
      <c r="B19" s="30">
        <v>6</v>
      </c>
      <c r="C19" s="44">
        <v>45241</v>
      </c>
      <c r="D19" s="30" t="s">
        <v>69</v>
      </c>
      <c r="E19" s="30" t="s">
        <v>484</v>
      </c>
      <c r="F19" s="30" t="s">
        <v>483</v>
      </c>
      <c r="G19" s="30"/>
    </row>
    <row r="20" spans="2:7" ht="36" customHeight="1" thickTop="1" thickBot="1">
      <c r="B20" s="101" t="s">
        <v>437</v>
      </c>
      <c r="C20" s="102"/>
      <c r="D20" s="102"/>
      <c r="E20" s="102"/>
      <c r="F20" s="102"/>
      <c r="G20" s="103"/>
    </row>
    <row r="21" spans="2:7" ht="69.95" customHeight="1" thickTop="1" thickBot="1">
      <c r="B21" s="30">
        <v>7</v>
      </c>
      <c r="C21" s="44">
        <v>45243</v>
      </c>
      <c r="D21" s="30" t="s">
        <v>70</v>
      </c>
      <c r="E21" s="30" t="s">
        <v>489</v>
      </c>
      <c r="F21" s="30" t="s">
        <v>485</v>
      </c>
      <c r="G21" s="30"/>
    </row>
    <row r="22" spans="2:7" ht="69.95" customHeight="1" thickTop="1" thickBot="1">
      <c r="B22" s="30">
        <v>8</v>
      </c>
      <c r="C22" s="44">
        <v>45246</v>
      </c>
      <c r="D22" s="30" t="s">
        <v>71</v>
      </c>
      <c r="E22" s="30" t="s">
        <v>486</v>
      </c>
      <c r="F22" s="30" t="s">
        <v>487</v>
      </c>
      <c r="G22" s="30"/>
    </row>
    <row r="23" spans="2:7" ht="69.95" customHeight="1" thickTop="1" thickBot="1">
      <c r="B23" s="30">
        <v>9</v>
      </c>
      <c r="C23" s="44">
        <v>45248</v>
      </c>
      <c r="D23" s="30" t="s">
        <v>72</v>
      </c>
      <c r="E23" s="30" t="s">
        <v>455</v>
      </c>
      <c r="F23" s="30" t="s">
        <v>488</v>
      </c>
      <c r="G23" s="30"/>
    </row>
    <row r="24" spans="2:7" ht="36" customHeight="1" thickTop="1" thickBot="1">
      <c r="B24" s="101" t="s">
        <v>438</v>
      </c>
      <c r="C24" s="102"/>
      <c r="D24" s="102"/>
      <c r="E24" s="102"/>
      <c r="F24" s="102"/>
      <c r="G24" s="103"/>
    </row>
    <row r="25" spans="2:7" ht="69.95" customHeight="1" thickTop="1" thickBot="1">
      <c r="B25" s="30">
        <v>10</v>
      </c>
      <c r="C25" s="44">
        <v>45252</v>
      </c>
      <c r="D25" s="30" t="s">
        <v>74</v>
      </c>
      <c r="E25" s="30" t="s">
        <v>457</v>
      </c>
      <c r="F25" s="30" t="s">
        <v>494</v>
      </c>
      <c r="G25" s="30"/>
    </row>
    <row r="26" spans="2:7" ht="69.95" customHeight="1" thickTop="1" thickBot="1">
      <c r="B26" s="30">
        <v>11</v>
      </c>
      <c r="C26" s="44">
        <v>45253</v>
      </c>
      <c r="D26" s="30" t="s">
        <v>73</v>
      </c>
      <c r="E26" s="30" t="s">
        <v>456</v>
      </c>
      <c r="F26" s="30" t="s">
        <v>495</v>
      </c>
      <c r="G26" s="30"/>
    </row>
    <row r="27" spans="2:7" ht="69.95" customHeight="1" thickTop="1" thickBot="1">
      <c r="B27" s="30">
        <v>12</v>
      </c>
      <c r="C27" s="44">
        <v>45255</v>
      </c>
      <c r="D27" s="30" t="s">
        <v>68</v>
      </c>
      <c r="E27" s="30" t="s">
        <v>490</v>
      </c>
      <c r="F27" s="30" t="s">
        <v>496</v>
      </c>
      <c r="G27" s="30"/>
    </row>
    <row r="28" spans="2:7" ht="15.75" thickTop="1"/>
  </sheetData>
  <mergeCells count="11">
    <mergeCell ref="B2:G2"/>
    <mergeCell ref="D9:F9"/>
    <mergeCell ref="D5:F5"/>
    <mergeCell ref="D4:F4"/>
    <mergeCell ref="D6:F6"/>
    <mergeCell ref="D8:F8"/>
    <mergeCell ref="B12:G12"/>
    <mergeCell ref="B16:G16"/>
    <mergeCell ref="B20:G20"/>
    <mergeCell ref="B24:G24"/>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61" r:id="rId3" name="Check Box 69">
              <controlPr defaultSize="0" autoFill="0" autoLine="0" autoPict="0">
                <anchor moveWithCells="1">
                  <from>
                    <xdr:col>6</xdr:col>
                    <xdr:colOff>333375</xdr:colOff>
                    <xdr:row>12</xdr:row>
                    <xdr:rowOff>304800</xdr:rowOff>
                  </from>
                  <to>
                    <xdr:col>7</xdr:col>
                    <xdr:colOff>76200</xdr:colOff>
                    <xdr:row>12</xdr:row>
                    <xdr:rowOff>514350</xdr:rowOff>
                  </to>
                </anchor>
              </controlPr>
            </control>
          </mc:Choice>
        </mc:AlternateContent>
        <mc:AlternateContent xmlns:mc="http://schemas.openxmlformats.org/markup-compatibility/2006">
          <mc:Choice Requires="x14">
            <control shapeId="8262" r:id="rId4" name="Check Box 70">
              <controlPr defaultSize="0" autoFill="0" autoLine="0" autoPict="0">
                <anchor moveWithCells="1">
                  <from>
                    <xdr:col>6</xdr:col>
                    <xdr:colOff>333375</xdr:colOff>
                    <xdr:row>13</xdr:row>
                    <xdr:rowOff>304800</xdr:rowOff>
                  </from>
                  <to>
                    <xdr:col>7</xdr:col>
                    <xdr:colOff>76200</xdr:colOff>
                    <xdr:row>13</xdr:row>
                    <xdr:rowOff>514350</xdr:rowOff>
                  </to>
                </anchor>
              </controlPr>
            </control>
          </mc:Choice>
        </mc:AlternateContent>
        <mc:AlternateContent xmlns:mc="http://schemas.openxmlformats.org/markup-compatibility/2006">
          <mc:Choice Requires="x14">
            <control shapeId="8263" r:id="rId5" name="Check Box 71">
              <controlPr defaultSize="0" autoFill="0" autoLine="0" autoPict="0">
                <anchor moveWithCells="1">
                  <from>
                    <xdr:col>6</xdr:col>
                    <xdr:colOff>333375</xdr:colOff>
                    <xdr:row>14</xdr:row>
                    <xdr:rowOff>304800</xdr:rowOff>
                  </from>
                  <to>
                    <xdr:col>7</xdr:col>
                    <xdr:colOff>76200</xdr:colOff>
                    <xdr:row>14</xdr:row>
                    <xdr:rowOff>514350</xdr:rowOff>
                  </to>
                </anchor>
              </controlPr>
            </control>
          </mc:Choice>
        </mc:AlternateContent>
        <mc:AlternateContent xmlns:mc="http://schemas.openxmlformats.org/markup-compatibility/2006">
          <mc:Choice Requires="x14">
            <control shapeId="8265" r:id="rId6" name="Check Box 73">
              <controlPr defaultSize="0" autoFill="0" autoLine="0" autoPict="0">
                <anchor moveWithCells="1">
                  <from>
                    <xdr:col>6</xdr:col>
                    <xdr:colOff>333375</xdr:colOff>
                    <xdr:row>16</xdr:row>
                    <xdr:rowOff>304800</xdr:rowOff>
                  </from>
                  <to>
                    <xdr:col>7</xdr:col>
                    <xdr:colOff>76200</xdr:colOff>
                    <xdr:row>16</xdr:row>
                    <xdr:rowOff>514350</xdr:rowOff>
                  </to>
                </anchor>
              </controlPr>
            </control>
          </mc:Choice>
        </mc:AlternateContent>
        <mc:AlternateContent xmlns:mc="http://schemas.openxmlformats.org/markup-compatibility/2006">
          <mc:Choice Requires="x14">
            <control shapeId="8266" r:id="rId7" name="Check Box 74">
              <controlPr defaultSize="0" autoFill="0" autoLine="0" autoPict="0">
                <anchor moveWithCells="1">
                  <from>
                    <xdr:col>6</xdr:col>
                    <xdr:colOff>333375</xdr:colOff>
                    <xdr:row>17</xdr:row>
                    <xdr:rowOff>304800</xdr:rowOff>
                  </from>
                  <to>
                    <xdr:col>7</xdr:col>
                    <xdr:colOff>76200</xdr:colOff>
                    <xdr:row>17</xdr:row>
                    <xdr:rowOff>514350</xdr:rowOff>
                  </to>
                </anchor>
              </controlPr>
            </control>
          </mc:Choice>
        </mc:AlternateContent>
        <mc:AlternateContent xmlns:mc="http://schemas.openxmlformats.org/markup-compatibility/2006">
          <mc:Choice Requires="x14">
            <control shapeId="8267" r:id="rId8" name="Check Box 75">
              <controlPr defaultSize="0" autoFill="0" autoLine="0" autoPict="0">
                <anchor moveWithCells="1">
                  <from>
                    <xdr:col>6</xdr:col>
                    <xdr:colOff>333375</xdr:colOff>
                    <xdr:row>18</xdr:row>
                    <xdr:rowOff>304800</xdr:rowOff>
                  </from>
                  <to>
                    <xdr:col>7</xdr:col>
                    <xdr:colOff>76200</xdr:colOff>
                    <xdr:row>18</xdr:row>
                    <xdr:rowOff>514350</xdr:rowOff>
                  </to>
                </anchor>
              </controlPr>
            </control>
          </mc:Choice>
        </mc:AlternateContent>
        <mc:AlternateContent xmlns:mc="http://schemas.openxmlformats.org/markup-compatibility/2006">
          <mc:Choice Requires="x14">
            <control shapeId="8269" r:id="rId9" name="Check Box 77">
              <controlPr defaultSize="0" autoFill="0" autoLine="0" autoPict="0">
                <anchor moveWithCells="1">
                  <from>
                    <xdr:col>6</xdr:col>
                    <xdr:colOff>333375</xdr:colOff>
                    <xdr:row>20</xdr:row>
                    <xdr:rowOff>304800</xdr:rowOff>
                  </from>
                  <to>
                    <xdr:col>7</xdr:col>
                    <xdr:colOff>76200</xdr:colOff>
                    <xdr:row>20</xdr:row>
                    <xdr:rowOff>514350</xdr:rowOff>
                  </to>
                </anchor>
              </controlPr>
            </control>
          </mc:Choice>
        </mc:AlternateContent>
        <mc:AlternateContent xmlns:mc="http://schemas.openxmlformats.org/markup-compatibility/2006">
          <mc:Choice Requires="x14">
            <control shapeId="8270" r:id="rId10" name="Check Box 78">
              <controlPr defaultSize="0" autoFill="0" autoLine="0" autoPict="0">
                <anchor moveWithCells="1">
                  <from>
                    <xdr:col>6</xdr:col>
                    <xdr:colOff>333375</xdr:colOff>
                    <xdr:row>21</xdr:row>
                    <xdr:rowOff>304800</xdr:rowOff>
                  </from>
                  <to>
                    <xdr:col>7</xdr:col>
                    <xdr:colOff>76200</xdr:colOff>
                    <xdr:row>21</xdr:row>
                    <xdr:rowOff>514350</xdr:rowOff>
                  </to>
                </anchor>
              </controlPr>
            </control>
          </mc:Choice>
        </mc:AlternateContent>
        <mc:AlternateContent xmlns:mc="http://schemas.openxmlformats.org/markup-compatibility/2006">
          <mc:Choice Requires="x14">
            <control shapeId="8271" r:id="rId11" name="Check Box 79">
              <controlPr defaultSize="0" autoFill="0" autoLine="0" autoPict="0">
                <anchor moveWithCells="1">
                  <from>
                    <xdr:col>6</xdr:col>
                    <xdr:colOff>333375</xdr:colOff>
                    <xdr:row>22</xdr:row>
                    <xdr:rowOff>304800</xdr:rowOff>
                  </from>
                  <to>
                    <xdr:col>7</xdr:col>
                    <xdr:colOff>76200</xdr:colOff>
                    <xdr:row>22</xdr:row>
                    <xdr:rowOff>514350</xdr:rowOff>
                  </to>
                </anchor>
              </controlPr>
            </control>
          </mc:Choice>
        </mc:AlternateContent>
        <mc:AlternateContent xmlns:mc="http://schemas.openxmlformats.org/markup-compatibility/2006">
          <mc:Choice Requires="x14">
            <control shapeId="8273" r:id="rId12" name="Check Box 81">
              <controlPr defaultSize="0" autoFill="0" autoLine="0" autoPict="0">
                <anchor moveWithCells="1">
                  <from>
                    <xdr:col>6</xdr:col>
                    <xdr:colOff>333375</xdr:colOff>
                    <xdr:row>24</xdr:row>
                    <xdr:rowOff>304800</xdr:rowOff>
                  </from>
                  <to>
                    <xdr:col>7</xdr:col>
                    <xdr:colOff>76200</xdr:colOff>
                    <xdr:row>24</xdr:row>
                    <xdr:rowOff>514350</xdr:rowOff>
                  </to>
                </anchor>
              </controlPr>
            </control>
          </mc:Choice>
        </mc:AlternateContent>
        <mc:AlternateContent xmlns:mc="http://schemas.openxmlformats.org/markup-compatibility/2006">
          <mc:Choice Requires="x14">
            <control shapeId="8274" r:id="rId13" name="Check Box 82">
              <controlPr defaultSize="0" autoFill="0" autoLine="0" autoPict="0">
                <anchor moveWithCells="1">
                  <from>
                    <xdr:col>6</xdr:col>
                    <xdr:colOff>333375</xdr:colOff>
                    <xdr:row>25</xdr:row>
                    <xdr:rowOff>304800</xdr:rowOff>
                  </from>
                  <to>
                    <xdr:col>7</xdr:col>
                    <xdr:colOff>76200</xdr:colOff>
                    <xdr:row>25</xdr:row>
                    <xdr:rowOff>514350</xdr:rowOff>
                  </to>
                </anchor>
              </controlPr>
            </control>
          </mc:Choice>
        </mc:AlternateContent>
        <mc:AlternateContent xmlns:mc="http://schemas.openxmlformats.org/markup-compatibility/2006">
          <mc:Choice Requires="x14">
            <control shapeId="8275" r:id="rId14" name="Check Box 83">
              <controlPr defaultSize="0" autoFill="0" autoLine="0" autoPict="0">
                <anchor moveWithCells="1">
                  <from>
                    <xdr:col>6</xdr:col>
                    <xdr:colOff>333375</xdr:colOff>
                    <xdr:row>26</xdr:row>
                    <xdr:rowOff>304800</xdr:rowOff>
                  </from>
                  <to>
                    <xdr:col>7</xdr:col>
                    <xdr:colOff>76200</xdr:colOff>
                    <xdr:row>26</xdr:row>
                    <xdr:rowOff>514350</xdr:rowOff>
                  </to>
                </anchor>
              </controlPr>
            </control>
          </mc:Choice>
        </mc:AlternateContent>
        <mc:AlternateContent xmlns:mc="http://schemas.openxmlformats.org/markup-compatibility/2006">
          <mc:Choice Requires="x14">
            <control shapeId="8307" r:id="rId15" name="Check Box 115">
              <controlPr defaultSize="0" autoFill="0" autoLine="0" autoPict="0">
                <anchor moveWithCells="1">
                  <from>
                    <xdr:col>6</xdr:col>
                    <xdr:colOff>333375</xdr:colOff>
                    <xdr:row>13</xdr:row>
                    <xdr:rowOff>304800</xdr:rowOff>
                  </from>
                  <to>
                    <xdr:col>7</xdr:col>
                    <xdr:colOff>76200</xdr:colOff>
                    <xdr:row>13</xdr:row>
                    <xdr:rowOff>514350</xdr:rowOff>
                  </to>
                </anchor>
              </controlPr>
            </control>
          </mc:Choice>
        </mc:AlternateContent>
        <mc:AlternateContent xmlns:mc="http://schemas.openxmlformats.org/markup-compatibility/2006">
          <mc:Choice Requires="x14">
            <control shapeId="8308" r:id="rId16" name="Check Box 116">
              <controlPr defaultSize="0" autoFill="0" autoLine="0" autoPict="0">
                <anchor moveWithCells="1">
                  <from>
                    <xdr:col>6</xdr:col>
                    <xdr:colOff>333375</xdr:colOff>
                    <xdr:row>14</xdr:row>
                    <xdr:rowOff>304800</xdr:rowOff>
                  </from>
                  <to>
                    <xdr:col>7</xdr:col>
                    <xdr:colOff>76200</xdr:colOff>
                    <xdr:row>14</xdr:row>
                    <xdr:rowOff>514350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1. Acta de proyecto</vt:lpstr>
      <vt:lpstr>2. Historias de usuario</vt:lpstr>
      <vt:lpstr>3. Ruta producto Backlog</vt:lpstr>
      <vt:lpstr>4. Lista producto Sprint</vt:lpstr>
      <vt:lpstr>5. Trello</vt:lpstr>
      <vt:lpstr>6. Plan Sprint Kanban </vt:lpstr>
      <vt:lpstr>7. Seguimiento Sprint</vt:lpstr>
      <vt:lpstr>8. Pruebas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DISNEYYNA JENNIREDD TARAZONA FLOREZ</dc:creator>
  <cp:lastModifiedBy>Disneyyna Tarazona</cp:lastModifiedBy>
  <dcterms:created xsi:type="dcterms:W3CDTF">2023-09-02T17:05:30Z</dcterms:created>
  <dcterms:modified xsi:type="dcterms:W3CDTF">2023-11-26T04:23:40Z</dcterms:modified>
</cp:coreProperties>
</file>