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<sst xmlns="http://schemas.openxmlformats.org/spreadsheetml/2006/main" count="40" uniqueCount="40">
  <si>
    <t>Input data</t>
  </si>
  <si>
    <t>Manual</t>
  </si>
  <si>
    <t>Automation</t>
  </si>
  <si>
    <t>Manual efforts per 1 execution of test suite(s)</t>
  </si>
  <si>
    <t>Month 1</t>
  </si>
  <si>
    <t>Actual number of test suite executions</t>
  </si>
  <si>
    <t>Month 2</t>
  </si>
  <si>
    <t>Hourly rate (Manual Engineer)</t>
  </si>
  <si>
    <t>Month 3</t>
  </si>
  <si>
    <t>Hourly rate (Automation Engineer)</t>
  </si>
  <si>
    <t>Month 4</t>
  </si>
  <si>
    <t>Expected number of executions</t>
  </si>
  <si>
    <t>Month 5</t>
  </si>
  <si>
    <t>Estimates for automation of test suite(s)</t>
  </si>
  <si>
    <t>Month 6</t>
  </si>
  <si>
    <t>Automation implementation: engineer(s) involvement</t>
  </si>
  <si>
    <t>Month 7</t>
  </si>
  <si>
    <t xml:space="preserve">Automation support: </t>
  </si>
  <si>
    <t>Month 8</t>
  </si>
  <si>
    <t>Cost of environment for Manual testing</t>
  </si>
  <si>
    <t>Month 9</t>
  </si>
  <si>
    <t>Cost of environment for Automation testing</t>
  </si>
  <si>
    <t>Month 10</t>
  </si>
  <si>
    <t>Month 11</t>
  </si>
  <si>
    <t>Month 12</t>
  </si>
  <si>
    <t>Cost of Manual tester per month</t>
  </si>
  <si>
    <t>Month 13</t>
  </si>
  <si>
    <t>Cost of Automation implementation</t>
  </si>
  <si>
    <t>Month 14</t>
  </si>
  <si>
    <t>Cost of Aut. tester after implemenation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</si>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</sst>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B084"/>
        <bgColor rgb="FFF4B084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horizontal="center" vertical="bottom"/>
    </xf>
    <xf borderId="1" fillId="3" fontId="1" numFmtId="0" xfId="0" applyAlignment="1" applyBorder="1" applyFill="1" applyFont="1">
      <alignment vertical="bottom"/>
    </xf>
    <xf borderId="1" fillId="4" fontId="1" numFmtId="0" xfId="0" applyAlignment="1" applyBorder="1" applyFill="1" applyFont="1">
      <alignment horizontal="right" vertical="bottom"/>
    </xf>
    <xf borderId="1" fillId="5" fontId="1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6" fontId="1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352425</xdr:colOff>
      <xdr:row>1</xdr:row>
      <xdr:rowOff>47625</xdr:rowOff>
    </xdr:from>
    <xdr:ext cx="6734175" cy="3895725"/>
    <xdr:pic>
      <xdr:nvPicPr>
        <xdr:cNvPr id="933777953" name="Chart1" title="Диаграмма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57"/>
  </cols>
  <sheetData>
    <row r="1">
      <c r="B1" s="1" t="s">
        <v>0</v>
      </c>
      <c r="C1" s="2"/>
      <c r="D1" s="2"/>
      <c r="E1" s="3" t="s">
        <v>1</v>
      </c>
      <c r="F1" s="3" t="s">
        <v>2</v>
      </c>
    </row>
    <row r="2">
      <c r="A2" s="4" t="s">
        <v>3</v>
      </c>
      <c r="B2" s="5">
        <v>80.0</v>
      </c>
      <c r="C2" s="2"/>
      <c r="D2" s="6" t="s">
        <v>4</v>
      </c>
      <c r="E2" s="7">
        <f>B14</f>
        <v>850</v>
      </c>
      <c r="F2" s="8">
        <f>B15</f>
        <v>1970</v>
      </c>
    </row>
    <row r="3">
      <c r="A3" s="9" t="s">
        <v>5</v>
      </c>
      <c r="B3" s="5">
        <v>6.0</v>
      </c>
      <c r="C3" s="2"/>
      <c r="D3" s="6" t="s">
        <v>6</v>
      </c>
      <c r="E3" s="7">
        <f t="shared" ref="E3:E25" si="1">$B$15+E2</f>
        <v>2820</v>
      </c>
      <c r="F3" s="8">
        <f t="shared" ref="F3:F5" si="2">$B$16+F2</f>
        <v>2308</v>
      </c>
    </row>
    <row r="4">
      <c r="A4" s="9" t="s">
        <v>7</v>
      </c>
      <c r="B4" s="5">
        <v>10.0</v>
      </c>
      <c r="C4" s="2"/>
      <c r="D4" s="6" t="s">
        <v>8</v>
      </c>
      <c r="E4" s="7">
        <f t="shared" si="1"/>
        <v>4790</v>
      </c>
      <c r="F4" s="8">
        <f t="shared" si="2"/>
        <v>2646</v>
      </c>
    </row>
    <row r="5">
      <c r="A5" s="9" t="s">
        <v>9</v>
      </c>
      <c r="B5" s="5">
        <v>12.0</v>
      </c>
      <c r="C5" s="2"/>
      <c r="D5" s="6" t="s">
        <v>10</v>
      </c>
      <c r="E5" s="7">
        <f t="shared" si="1"/>
        <v>6760</v>
      </c>
      <c r="F5" s="8">
        <f t="shared" si="2"/>
        <v>2984</v>
      </c>
    </row>
    <row r="6">
      <c r="A6" s="9" t="s">
        <v>11</v>
      </c>
      <c r="B6" s="5">
        <v>12.0</v>
      </c>
      <c r="C6" s="2"/>
      <c r="D6" s="6" t="s">
        <v>12</v>
      </c>
      <c r="E6" s="7">
        <f t="shared" si="1"/>
        <v>8730</v>
      </c>
      <c r="F6" s="8">
        <f t="shared" ref="F6:F25" si="3">$B$17+F5</f>
        <v>2984</v>
      </c>
    </row>
    <row r="7">
      <c r="A7" s="9" t="s">
        <v>13</v>
      </c>
      <c r="B7" s="5">
        <v>640.0</v>
      </c>
      <c r="C7" s="2"/>
      <c r="D7" s="6" t="s">
        <v>14</v>
      </c>
      <c r="E7" s="7">
        <f t="shared" si="1"/>
        <v>10700</v>
      </c>
      <c r="F7" s="8">
        <f t="shared" si="3"/>
        <v>2984</v>
      </c>
    </row>
    <row r="8">
      <c r="A8" s="9" t="s">
        <v>15</v>
      </c>
      <c r="B8" s="5">
        <v>160.0</v>
      </c>
      <c r="C8" s="2"/>
      <c r="D8" s="6" t="s">
        <v>16</v>
      </c>
      <c r="E8" s="7">
        <f t="shared" si="1"/>
        <v>12670</v>
      </c>
      <c r="F8" s="8">
        <f t="shared" si="3"/>
        <v>2984</v>
      </c>
    </row>
    <row r="9">
      <c r="A9" s="9" t="s">
        <v>17</v>
      </c>
      <c r="B9" s="5">
        <v>24.0</v>
      </c>
      <c r="C9" s="2"/>
      <c r="D9" s="6" t="s">
        <v>18</v>
      </c>
      <c r="E9" s="7">
        <f t="shared" si="1"/>
        <v>14640</v>
      </c>
      <c r="F9" s="8">
        <f t="shared" si="3"/>
        <v>2984</v>
      </c>
    </row>
    <row r="10">
      <c r="A10" s="9" t="s">
        <v>19</v>
      </c>
      <c r="B10" s="5">
        <v>50.0</v>
      </c>
      <c r="C10" s="2"/>
      <c r="D10" s="6" t="s">
        <v>20</v>
      </c>
      <c r="E10" s="7">
        <f t="shared" si="1"/>
        <v>16610</v>
      </c>
      <c r="F10" s="8">
        <f t="shared" si="3"/>
        <v>2984</v>
      </c>
    </row>
    <row r="11">
      <c r="A11" s="9" t="s">
        <v>21</v>
      </c>
      <c r="B11" s="5">
        <v>50.0</v>
      </c>
      <c r="C11" s="2"/>
      <c r="D11" s="6" t="s">
        <v>22</v>
      </c>
      <c r="E11" s="7">
        <f t="shared" si="1"/>
        <v>18580</v>
      </c>
      <c r="F11" s="8">
        <f t="shared" si="3"/>
        <v>2984</v>
      </c>
    </row>
    <row r="12">
      <c r="A12" s="10"/>
      <c r="B12" s="10"/>
      <c r="C12" s="2"/>
      <c r="D12" s="6" t="s">
        <v>23</v>
      </c>
      <c r="E12" s="7">
        <f t="shared" si="1"/>
        <v>20550</v>
      </c>
      <c r="F12" s="8">
        <f t="shared" si="3"/>
        <v>2984</v>
      </c>
    </row>
    <row r="13">
      <c r="A13" s="2"/>
      <c r="B13" s="2"/>
      <c r="C13" s="2"/>
      <c r="D13" s="6" t="s">
        <v>24</v>
      </c>
      <c r="E13" s="7">
        <f t="shared" si="1"/>
        <v>22520</v>
      </c>
      <c r="F13" s="8">
        <f t="shared" si="3"/>
        <v>2984</v>
      </c>
    </row>
    <row r="14">
      <c r="A14" s="9" t="s">
        <v>25</v>
      </c>
      <c r="B14" s="11">
        <f>B10+((B6*B4*B2)/12)</f>
        <v>850</v>
      </c>
      <c r="C14" s="2"/>
      <c r="D14" s="6" t="s">
        <v>26</v>
      </c>
      <c r="E14" s="7">
        <f t="shared" si="1"/>
        <v>24490</v>
      </c>
      <c r="F14" s="8">
        <f t="shared" si="3"/>
        <v>2984</v>
      </c>
    </row>
    <row r="15">
      <c r="A15" s="9" t="s">
        <v>27</v>
      </c>
      <c r="B15" s="11">
        <f>B11+B8*B5</f>
        <v>1970</v>
      </c>
      <c r="C15" s="2"/>
      <c r="D15" s="6" t="s">
        <v>28</v>
      </c>
      <c r="E15" s="7">
        <f t="shared" si="1"/>
        <v>26460</v>
      </c>
      <c r="F15" s="8">
        <f t="shared" si="3"/>
        <v>2984</v>
      </c>
    </row>
    <row r="16">
      <c r="A16" s="9" t="s">
        <v>29</v>
      </c>
      <c r="B16" s="11">
        <f>B11+(B9*B5)</f>
        <v>338</v>
      </c>
      <c r="C16" s="2"/>
      <c r="D16" s="6" t="s">
        <v>30</v>
      </c>
      <c r="E16" s="7">
        <f t="shared" si="1"/>
        <v>28430</v>
      </c>
      <c r="F16" s="8">
        <f t="shared" si="3"/>
        <v>2984</v>
      </c>
    </row>
    <row r="17">
      <c r="A17" s="10"/>
      <c r="B17" s="10"/>
      <c r="C17" s="2"/>
      <c r="D17" s="6" t="s">
        <v>31</v>
      </c>
      <c r="E17" s="7">
        <f t="shared" si="1"/>
        <v>30400</v>
      </c>
      <c r="F17" s="8">
        <f t="shared" si="3"/>
        <v>2984</v>
      </c>
    </row>
    <row r="18">
      <c r="A18" s="10"/>
      <c r="B18" s="10"/>
      <c r="C18" s="2"/>
      <c r="D18" s="6" t="s">
        <v>32</v>
      </c>
      <c r="E18" s="7">
        <f t="shared" si="1"/>
        <v>32370</v>
      </c>
      <c r="F18" s="8">
        <f t="shared" si="3"/>
        <v>2984</v>
      </c>
    </row>
    <row r="19">
      <c r="A19" s="10"/>
      <c r="B19" s="10"/>
      <c r="C19" s="2"/>
      <c r="D19" s="6" t="s">
        <v>33</v>
      </c>
      <c r="E19" s="7">
        <f t="shared" si="1"/>
        <v>34340</v>
      </c>
      <c r="F19" s="8">
        <f t="shared" si="3"/>
        <v>2984</v>
      </c>
    </row>
    <row r="20">
      <c r="A20" s="10"/>
      <c r="B20" s="10"/>
      <c r="C20" s="2"/>
      <c r="D20" s="6" t="s">
        <v>34</v>
      </c>
      <c r="E20" s="7">
        <f t="shared" si="1"/>
        <v>36310</v>
      </c>
      <c r="F20" s="8">
        <f t="shared" si="3"/>
        <v>2984</v>
      </c>
    </row>
    <row r="21">
      <c r="A21" s="10"/>
      <c r="B21" s="10"/>
      <c r="C21" s="2"/>
      <c r="D21" s="6" t="s">
        <v>35</v>
      </c>
      <c r="E21" s="7">
        <f t="shared" si="1"/>
        <v>38280</v>
      </c>
      <c r="F21" s="8">
        <f t="shared" si="3"/>
        <v>2984</v>
      </c>
    </row>
    <row r="22">
      <c r="A22" s="10"/>
      <c r="B22" s="10"/>
      <c r="C22" s="2"/>
      <c r="D22" s="6" t="s">
        <v>36</v>
      </c>
      <c r="E22" s="7">
        <f t="shared" si="1"/>
        <v>40250</v>
      </c>
      <c r="F22" s="8">
        <f t="shared" si="3"/>
        <v>2984</v>
      </c>
    </row>
    <row r="23">
      <c r="A23" s="10"/>
      <c r="B23" s="10"/>
      <c r="C23" s="2"/>
      <c r="D23" s="6" t="s">
        <v>37</v>
      </c>
      <c r="E23" s="7">
        <f t="shared" si="1"/>
        <v>42220</v>
      </c>
      <c r="F23" s="8">
        <f t="shared" si="3"/>
        <v>2984</v>
      </c>
    </row>
    <row r="24">
      <c r="A24" s="10"/>
      <c r="B24" s="10"/>
      <c r="C24" s="2"/>
      <c r="D24" s="6" t="s">
        <v>38</v>
      </c>
      <c r="E24" s="7">
        <f t="shared" si="1"/>
        <v>44190</v>
      </c>
      <c r="F24" s="8">
        <f t="shared" si="3"/>
        <v>2984</v>
      </c>
    </row>
    <row r="25">
      <c r="A25" s="10"/>
      <c r="B25" s="10"/>
      <c r="C25" s="2"/>
      <c r="D25" s="6" t="s">
        <v>39</v>
      </c>
      <c r="E25" s="7">
        <f t="shared" si="1"/>
        <v>46160</v>
      </c>
      <c r="F25" s="8">
        <f t="shared" si="3"/>
        <v>2984</v>
      </c>
    </row>
    <row r="26">
      <c r="A26" s="10"/>
    </row>
  </sheetData>
  <drawing r:id="rId1"/>
</worksheet>
</file>