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9"/>
  <workbookPr/>
  <mc:AlternateContent xmlns:mc="http://schemas.openxmlformats.org/markup-compatibility/2006">
    <mc:Choice Requires="x15">
      <x15ac:absPath xmlns:x15ac="http://schemas.microsoft.com/office/spreadsheetml/2010/11/ac" url="/Users/thor/Documents/"/>
    </mc:Choice>
  </mc:AlternateContent>
  <xr:revisionPtr revIDLastSave="0" documentId="13_ncr:1_{1EA93A56-0300-9C45-B0B3-F1A4CC5995CB}" xr6:coauthVersionLast="34" xr6:coauthVersionMax="34" xr10:uidLastSave="{00000000-0000-0000-0000-000000000000}"/>
  <bookViews>
    <workbookView xWindow="0" yWindow="460" windowWidth="25600" windowHeight="15540" tabRatio="500" activeTab="1" xr2:uid="{00000000-000D-0000-FFFF-FFFF00000000}"/>
  </bookViews>
  <sheets>
    <sheet name="Abbreviated Haplotypes" sheetId="5" r:id="rId1"/>
    <sheet name="Sheet1" sheetId="6" r:id="rId2"/>
    <sheet name="Class I Alleles per Haplotype" sheetId="2" r:id="rId3"/>
    <sheet name="Full MiSeq Results" sheetId="3" r:id="rId4"/>
  </sheets>
  <definedNames>
    <definedName name="_xlnm.Print_Area" localSheetId="0">'Abbreviated Haplotypes'!$A$1:$K$78</definedName>
    <definedName name="_xlnm.Print_Area" localSheetId="2">'Class I Alleles per Haplotype'!$A$1:$X$147</definedName>
    <definedName name="_xlnm.Print_Area" localSheetId="3">'Full MiSeq Results'!$A$1:$G$42</definedName>
  </definedNames>
  <calcPr calcId="17902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76" i="5" l="1"/>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E78" i="5"/>
  <c r="D78" i="5"/>
  <c r="C78" i="5"/>
  <c r="D77" i="5"/>
  <c r="C77" i="5"/>
  <c r="C371" i="3"/>
  <c r="B371" i="3"/>
  <c r="C370" i="3"/>
  <c r="B370" i="3"/>
  <c r="C369" i="3"/>
  <c r="B369" i="3"/>
  <c r="C368" i="3"/>
  <c r="B368" i="3"/>
  <c r="C367" i="3"/>
  <c r="B367" i="3"/>
  <c r="C366" i="3"/>
  <c r="B366" i="3"/>
  <c r="C361" i="3"/>
  <c r="B361" i="3"/>
  <c r="C360" i="3"/>
  <c r="B360" i="3"/>
  <c r="C359" i="3"/>
  <c r="B359" i="3"/>
  <c r="C358" i="3"/>
  <c r="B358" i="3"/>
  <c r="C357" i="3"/>
  <c r="B357" i="3"/>
  <c r="C356" i="3"/>
  <c r="B356" i="3"/>
  <c r="C355" i="3"/>
  <c r="B355" i="3"/>
  <c r="C354" i="3"/>
  <c r="B354" i="3"/>
  <c r="C353" i="3"/>
  <c r="B353" i="3"/>
  <c r="C352" i="3"/>
  <c r="B352" i="3"/>
  <c r="C351" i="3"/>
  <c r="B351" i="3"/>
  <c r="C350" i="3"/>
  <c r="B350" i="3"/>
  <c r="C349" i="3"/>
  <c r="B349" i="3"/>
  <c r="C348" i="3"/>
  <c r="B348" i="3"/>
  <c r="C347" i="3"/>
  <c r="B347" i="3"/>
  <c r="C346" i="3"/>
  <c r="B346" i="3"/>
  <c r="C345" i="3"/>
  <c r="B345" i="3"/>
  <c r="C344" i="3"/>
  <c r="B344" i="3"/>
  <c r="C343" i="3"/>
  <c r="B343" i="3"/>
  <c r="C342" i="3"/>
  <c r="B342" i="3"/>
  <c r="C341" i="3"/>
  <c r="B341" i="3"/>
  <c r="C339" i="3"/>
  <c r="B339" i="3"/>
  <c r="C338" i="3"/>
  <c r="B338" i="3"/>
  <c r="C337" i="3"/>
  <c r="B337" i="3"/>
  <c r="C336" i="3"/>
  <c r="B336" i="3"/>
  <c r="C335" i="3"/>
  <c r="B335" i="3"/>
  <c r="C334" i="3"/>
  <c r="B334" i="3"/>
  <c r="C333" i="3"/>
  <c r="B333" i="3"/>
  <c r="C332" i="3"/>
  <c r="B332" i="3"/>
  <c r="C331" i="3"/>
  <c r="B331" i="3"/>
  <c r="C330" i="3"/>
  <c r="B330" i="3"/>
  <c r="C329" i="3"/>
  <c r="B329" i="3"/>
  <c r="C328" i="3"/>
  <c r="B328" i="3"/>
  <c r="C327" i="3"/>
  <c r="B327" i="3"/>
  <c r="C326" i="3"/>
  <c r="B326" i="3"/>
  <c r="C325" i="3"/>
  <c r="B325" i="3"/>
  <c r="C324" i="3"/>
  <c r="B324" i="3"/>
  <c r="C323" i="3"/>
  <c r="B323" i="3"/>
  <c r="C322" i="3"/>
  <c r="B322" i="3"/>
  <c r="C321" i="3"/>
  <c r="B321" i="3"/>
  <c r="C320" i="3"/>
  <c r="B320" i="3"/>
  <c r="C319" i="3"/>
  <c r="B319" i="3"/>
  <c r="C317" i="3"/>
  <c r="B317" i="3"/>
  <c r="C316" i="3"/>
  <c r="B316" i="3"/>
  <c r="C315" i="3"/>
  <c r="B315" i="3"/>
  <c r="C314" i="3"/>
  <c r="B314" i="3"/>
  <c r="C313" i="3"/>
  <c r="B313" i="3"/>
  <c r="C312" i="3"/>
  <c r="B312" i="3"/>
  <c r="C311" i="3"/>
  <c r="B311" i="3"/>
  <c r="C310" i="3"/>
  <c r="B310" i="3"/>
  <c r="C309" i="3"/>
  <c r="B309" i="3"/>
  <c r="C308" i="3"/>
  <c r="B308" i="3"/>
  <c r="C307" i="3"/>
  <c r="B307" i="3"/>
  <c r="C306" i="3"/>
  <c r="B306" i="3"/>
  <c r="C305" i="3"/>
  <c r="B305" i="3"/>
  <c r="C304" i="3"/>
  <c r="B304" i="3"/>
  <c r="C303" i="3"/>
  <c r="B303" i="3"/>
  <c r="C302" i="3"/>
  <c r="B302" i="3"/>
  <c r="C301" i="3"/>
  <c r="B301" i="3"/>
  <c r="C300" i="3"/>
  <c r="B300" i="3"/>
  <c r="C299" i="3"/>
  <c r="B299" i="3"/>
  <c r="C298" i="3"/>
  <c r="B298" i="3"/>
  <c r="C297" i="3"/>
  <c r="B297" i="3"/>
  <c r="C296" i="3"/>
  <c r="B296" i="3"/>
  <c r="C295" i="3"/>
  <c r="B295" i="3"/>
  <c r="C294" i="3"/>
  <c r="B294" i="3"/>
  <c r="C293" i="3"/>
  <c r="B293" i="3"/>
  <c r="C292" i="3"/>
  <c r="B292" i="3"/>
  <c r="C291" i="3"/>
  <c r="B291" i="3"/>
  <c r="C290" i="3"/>
  <c r="B290" i="3"/>
  <c r="C289" i="3"/>
  <c r="B289" i="3"/>
  <c r="C288" i="3"/>
  <c r="B288" i="3"/>
  <c r="C286" i="3"/>
  <c r="B286" i="3"/>
  <c r="C285" i="3"/>
  <c r="B285" i="3"/>
  <c r="C284" i="3"/>
  <c r="B284" i="3"/>
  <c r="C283" i="3"/>
  <c r="B283" i="3"/>
  <c r="C282" i="3"/>
  <c r="B282" i="3"/>
  <c r="C281" i="3"/>
  <c r="B281" i="3"/>
  <c r="C280" i="3"/>
  <c r="B280" i="3"/>
  <c r="C279" i="3"/>
  <c r="B279" i="3"/>
  <c r="C278" i="3"/>
  <c r="B278" i="3"/>
  <c r="C276" i="3"/>
  <c r="B276" i="3"/>
  <c r="C275" i="3"/>
  <c r="B275" i="3"/>
  <c r="C274" i="3"/>
  <c r="B274" i="3"/>
  <c r="C273" i="3"/>
  <c r="B273" i="3"/>
  <c r="C272" i="3"/>
  <c r="B272" i="3"/>
  <c r="C271" i="3"/>
  <c r="B271" i="3"/>
  <c r="C270" i="3"/>
  <c r="B270" i="3"/>
  <c r="C269" i="3"/>
  <c r="B269" i="3"/>
  <c r="C268" i="3"/>
  <c r="B268" i="3"/>
  <c r="C267" i="3"/>
  <c r="B267" i="3"/>
  <c r="C266" i="3"/>
  <c r="B266" i="3"/>
  <c r="C265" i="3"/>
  <c r="B265" i="3"/>
  <c r="C264" i="3"/>
  <c r="B264" i="3"/>
  <c r="C263" i="3"/>
  <c r="B263" i="3"/>
  <c r="C262" i="3"/>
  <c r="B262" i="3"/>
  <c r="C261" i="3"/>
  <c r="B261" i="3"/>
  <c r="C260" i="3"/>
  <c r="B260" i="3"/>
  <c r="C259" i="3"/>
  <c r="B259" i="3"/>
  <c r="C258" i="3"/>
  <c r="B258" i="3"/>
  <c r="C257" i="3"/>
  <c r="B257" i="3"/>
  <c r="C256" i="3"/>
  <c r="B256" i="3"/>
  <c r="C255" i="3"/>
  <c r="B255" i="3"/>
  <c r="C254" i="3"/>
  <c r="B254" i="3"/>
  <c r="C253" i="3"/>
  <c r="B253" i="3"/>
  <c r="C252" i="3"/>
  <c r="B252" i="3"/>
  <c r="C251" i="3"/>
  <c r="B251" i="3"/>
  <c r="C250" i="3"/>
  <c r="B250" i="3"/>
  <c r="C249" i="3"/>
  <c r="B249" i="3"/>
  <c r="C248" i="3"/>
  <c r="B248" i="3"/>
  <c r="C247" i="3"/>
  <c r="B247" i="3"/>
  <c r="C246" i="3"/>
  <c r="B246" i="3"/>
  <c r="C245" i="3"/>
  <c r="B245" i="3"/>
  <c r="C244" i="3"/>
  <c r="B244" i="3"/>
  <c r="C243" i="3"/>
  <c r="B243" i="3"/>
  <c r="C242" i="3"/>
  <c r="B242" i="3"/>
  <c r="C241" i="3"/>
  <c r="B241" i="3"/>
  <c r="C240" i="3"/>
  <c r="B240" i="3"/>
  <c r="C239" i="3"/>
  <c r="B239" i="3"/>
  <c r="C238" i="3"/>
  <c r="B238" i="3"/>
  <c r="C235" i="3"/>
  <c r="B235" i="3"/>
  <c r="C234" i="3"/>
  <c r="B234" i="3"/>
  <c r="C233" i="3"/>
  <c r="B233" i="3"/>
  <c r="C232" i="3"/>
  <c r="B232" i="3"/>
  <c r="C231" i="3"/>
  <c r="B231" i="3"/>
  <c r="C230" i="3"/>
  <c r="B230" i="3"/>
  <c r="C229" i="3"/>
  <c r="B229" i="3"/>
  <c r="C228" i="3"/>
  <c r="B228" i="3"/>
  <c r="C226" i="3"/>
  <c r="B226" i="3"/>
  <c r="C225" i="3"/>
  <c r="B225" i="3"/>
  <c r="C224" i="3"/>
  <c r="B224" i="3"/>
  <c r="C223" i="3"/>
  <c r="B223" i="3"/>
  <c r="C222" i="3"/>
  <c r="B222" i="3"/>
  <c r="C221" i="3"/>
  <c r="B221" i="3"/>
  <c r="C220" i="3"/>
  <c r="B220" i="3"/>
  <c r="C219" i="3"/>
  <c r="B219" i="3"/>
  <c r="C218" i="3"/>
  <c r="B218" i="3"/>
  <c r="C217" i="3"/>
  <c r="B217" i="3"/>
  <c r="C216" i="3"/>
  <c r="B216" i="3"/>
  <c r="C215" i="3"/>
  <c r="B215" i="3"/>
  <c r="C214" i="3"/>
  <c r="B214" i="3"/>
  <c r="C213" i="3"/>
  <c r="B213" i="3"/>
  <c r="C212" i="3"/>
  <c r="B212" i="3"/>
  <c r="C211" i="3"/>
  <c r="B211" i="3"/>
  <c r="C210" i="3"/>
  <c r="B210" i="3"/>
  <c r="C209" i="3"/>
  <c r="B209" i="3"/>
  <c r="C208" i="3"/>
  <c r="B208" i="3"/>
  <c r="C207" i="3"/>
  <c r="B207" i="3"/>
  <c r="C206" i="3"/>
  <c r="B206" i="3"/>
  <c r="C205" i="3"/>
  <c r="B205" i="3"/>
  <c r="C204" i="3"/>
  <c r="B204" i="3"/>
  <c r="C203" i="3"/>
  <c r="B203" i="3"/>
  <c r="C202" i="3"/>
  <c r="B202" i="3"/>
  <c r="C201" i="3"/>
  <c r="B201" i="3"/>
  <c r="C200" i="3"/>
  <c r="B200" i="3"/>
  <c r="C199" i="3"/>
  <c r="B199" i="3"/>
  <c r="C198" i="3"/>
  <c r="B198" i="3"/>
  <c r="C197" i="3"/>
  <c r="B197" i="3"/>
  <c r="C196" i="3"/>
  <c r="B196" i="3"/>
  <c r="C195" i="3"/>
  <c r="B195" i="3"/>
  <c r="C194" i="3"/>
  <c r="B194" i="3"/>
  <c r="C193" i="3"/>
  <c r="B193" i="3"/>
  <c r="C192" i="3"/>
  <c r="B192" i="3"/>
  <c r="C191" i="3"/>
  <c r="B191" i="3"/>
  <c r="C190" i="3"/>
  <c r="B190" i="3"/>
  <c r="C189" i="3"/>
  <c r="B189" i="3"/>
  <c r="C188" i="3"/>
  <c r="B188" i="3"/>
  <c r="C187" i="3"/>
  <c r="B187" i="3"/>
  <c r="C186" i="3"/>
  <c r="B186" i="3"/>
  <c r="C185" i="3"/>
  <c r="B185" i="3"/>
  <c r="C184" i="3"/>
  <c r="B184" i="3"/>
  <c r="C183" i="3"/>
  <c r="B183" i="3"/>
  <c r="C182" i="3"/>
  <c r="B182" i="3"/>
  <c r="C181" i="3"/>
  <c r="B181" i="3"/>
  <c r="C180" i="3"/>
  <c r="B180" i="3"/>
  <c r="C179" i="3"/>
  <c r="B179" i="3"/>
  <c r="C178" i="3"/>
  <c r="B178" i="3"/>
  <c r="C177" i="3"/>
  <c r="B177" i="3"/>
  <c r="C176" i="3"/>
  <c r="B176" i="3"/>
  <c r="C175" i="3"/>
  <c r="B175" i="3"/>
  <c r="C174" i="3"/>
  <c r="B174" i="3"/>
  <c r="C173" i="3"/>
  <c r="B173" i="3"/>
  <c r="C172" i="3"/>
  <c r="B172" i="3"/>
  <c r="C171" i="3"/>
  <c r="B171" i="3"/>
  <c r="C170" i="3"/>
  <c r="B170" i="3"/>
  <c r="C169" i="3"/>
  <c r="B169" i="3"/>
  <c r="C168" i="3"/>
  <c r="B168" i="3"/>
  <c r="C167" i="3"/>
  <c r="B167" i="3"/>
  <c r="C166" i="3"/>
  <c r="B166" i="3"/>
  <c r="C165" i="3"/>
  <c r="B165" i="3"/>
  <c r="C164" i="3"/>
  <c r="B164" i="3"/>
  <c r="C163" i="3"/>
  <c r="B163" i="3"/>
  <c r="C162" i="3"/>
  <c r="B162" i="3"/>
  <c r="C161" i="3"/>
  <c r="B161" i="3"/>
  <c r="C160" i="3"/>
  <c r="B160" i="3"/>
  <c r="C159" i="3"/>
  <c r="B159" i="3"/>
  <c r="C158" i="3"/>
  <c r="B158" i="3"/>
  <c r="C157" i="3"/>
  <c r="B157" i="3"/>
  <c r="C156" i="3"/>
  <c r="B156" i="3"/>
  <c r="C155" i="3"/>
  <c r="B155" i="3"/>
  <c r="C154" i="3"/>
  <c r="B154" i="3"/>
  <c r="C153" i="3"/>
  <c r="B153" i="3"/>
  <c r="C152" i="3"/>
  <c r="B152" i="3"/>
  <c r="C151" i="3"/>
  <c r="B151" i="3"/>
  <c r="C150" i="3"/>
  <c r="B150" i="3"/>
  <c r="C149" i="3"/>
  <c r="B149" i="3"/>
  <c r="C148" i="3"/>
  <c r="B148" i="3"/>
  <c r="C147" i="3"/>
  <c r="B147" i="3"/>
  <c r="C146" i="3"/>
  <c r="B146" i="3"/>
  <c r="C145" i="3"/>
  <c r="B145" i="3"/>
  <c r="C144" i="3"/>
  <c r="B144" i="3"/>
  <c r="C143" i="3"/>
  <c r="B143" i="3"/>
  <c r="C142" i="3"/>
  <c r="B142" i="3"/>
  <c r="C141" i="3"/>
  <c r="B141" i="3"/>
  <c r="C140" i="3"/>
  <c r="B140" i="3"/>
  <c r="C139" i="3"/>
  <c r="B139" i="3"/>
  <c r="C138" i="3"/>
  <c r="B138" i="3"/>
  <c r="C137" i="3"/>
  <c r="B137" i="3"/>
  <c r="C136" i="3"/>
  <c r="B136" i="3"/>
  <c r="C135" i="3"/>
  <c r="B135" i="3"/>
  <c r="C134" i="3"/>
  <c r="B134" i="3"/>
  <c r="C133" i="3"/>
  <c r="B133" i="3"/>
  <c r="C132" i="3"/>
  <c r="B132" i="3"/>
  <c r="C131" i="3"/>
  <c r="B131" i="3"/>
  <c r="C130" i="3"/>
  <c r="B130" i="3"/>
  <c r="C129" i="3"/>
  <c r="B129" i="3"/>
  <c r="C128" i="3"/>
  <c r="B128" i="3"/>
  <c r="C127" i="3"/>
  <c r="B127" i="3"/>
  <c r="C126" i="3"/>
  <c r="B126" i="3"/>
  <c r="C125" i="3"/>
  <c r="B125" i="3"/>
  <c r="C124" i="3"/>
  <c r="B124" i="3"/>
  <c r="C123" i="3"/>
  <c r="B123" i="3"/>
  <c r="C122" i="3"/>
  <c r="B122" i="3"/>
  <c r="C121" i="3"/>
  <c r="B121" i="3"/>
  <c r="C120" i="3"/>
  <c r="B120" i="3"/>
  <c r="C119" i="3"/>
  <c r="B119" i="3"/>
  <c r="C118" i="3"/>
  <c r="B118" i="3"/>
  <c r="C117" i="3"/>
  <c r="B117" i="3"/>
  <c r="C115" i="3"/>
  <c r="B115" i="3"/>
  <c r="C114" i="3"/>
  <c r="B114" i="3"/>
  <c r="C113" i="3"/>
  <c r="B113" i="3"/>
  <c r="C112" i="3"/>
  <c r="B112" i="3"/>
  <c r="C111" i="3"/>
  <c r="B111" i="3"/>
  <c r="C110" i="3"/>
  <c r="B110" i="3"/>
  <c r="C109" i="3"/>
  <c r="B109" i="3"/>
  <c r="C108" i="3"/>
  <c r="B108" i="3"/>
  <c r="C107" i="3"/>
  <c r="B107" i="3"/>
  <c r="C106" i="3"/>
  <c r="B106" i="3"/>
  <c r="C105" i="3"/>
  <c r="B105" i="3"/>
  <c r="C104" i="3"/>
  <c r="B104" i="3"/>
  <c r="C103" i="3"/>
  <c r="B103" i="3"/>
  <c r="C102" i="3"/>
  <c r="B102" i="3"/>
  <c r="C101" i="3"/>
  <c r="B101" i="3"/>
  <c r="C100" i="3"/>
  <c r="B100" i="3"/>
  <c r="C99" i="3"/>
  <c r="B99" i="3"/>
  <c r="C98" i="3"/>
  <c r="B98" i="3"/>
  <c r="C97" i="3"/>
  <c r="B97" i="3"/>
  <c r="C96" i="3"/>
  <c r="B96" i="3"/>
  <c r="C95" i="3"/>
  <c r="B95" i="3"/>
  <c r="C94" i="3"/>
  <c r="B94" i="3"/>
  <c r="C93" i="3"/>
  <c r="B93" i="3"/>
  <c r="C92" i="3"/>
  <c r="B92" i="3"/>
  <c r="C91" i="3"/>
  <c r="B91" i="3"/>
  <c r="C90" i="3"/>
  <c r="B90" i="3"/>
  <c r="C89" i="3"/>
  <c r="B89" i="3"/>
  <c r="C88" i="3"/>
  <c r="B88" i="3"/>
  <c r="C87" i="3"/>
  <c r="B87" i="3"/>
  <c r="C86" i="3"/>
  <c r="B86" i="3"/>
  <c r="C85" i="3"/>
  <c r="B85" i="3"/>
  <c r="C84" i="3"/>
  <c r="B84" i="3"/>
  <c r="C83" i="3"/>
  <c r="B83" i="3"/>
  <c r="C82" i="3"/>
  <c r="B82" i="3"/>
  <c r="C81" i="3"/>
  <c r="B81" i="3"/>
  <c r="C80" i="3"/>
  <c r="B80" i="3"/>
  <c r="C79" i="3"/>
  <c r="B79" i="3"/>
  <c r="C78" i="3"/>
  <c r="B78" i="3"/>
  <c r="C77" i="3"/>
  <c r="B77" i="3"/>
  <c r="C76" i="3"/>
  <c r="B76" i="3"/>
  <c r="C75" i="3"/>
  <c r="B75" i="3"/>
  <c r="C74" i="3"/>
  <c r="B74" i="3"/>
  <c r="C73" i="3"/>
  <c r="B73" i="3"/>
  <c r="C72" i="3"/>
  <c r="B72" i="3"/>
  <c r="C71" i="3"/>
  <c r="B71" i="3"/>
  <c r="C70" i="3"/>
  <c r="B70" i="3"/>
  <c r="C69" i="3"/>
  <c r="B69" i="3"/>
  <c r="C68" i="3"/>
  <c r="B68" i="3"/>
  <c r="C67" i="3"/>
  <c r="B67" i="3"/>
  <c r="C66" i="3"/>
  <c r="B66" i="3"/>
  <c r="C65" i="3"/>
  <c r="B65" i="3"/>
  <c r="C64" i="3"/>
  <c r="B64" i="3"/>
  <c r="C63" i="3"/>
  <c r="B63" i="3"/>
  <c r="C62" i="3"/>
  <c r="B62" i="3"/>
  <c r="C60" i="3"/>
  <c r="B60" i="3"/>
  <c r="C59" i="3"/>
  <c r="B59" i="3"/>
  <c r="C58" i="3"/>
  <c r="B58" i="3"/>
  <c r="C57" i="3"/>
  <c r="B57" i="3"/>
  <c r="C56" i="3"/>
  <c r="B56" i="3"/>
  <c r="C55" i="3"/>
  <c r="B55" i="3"/>
  <c r="C54" i="3"/>
  <c r="B54" i="3"/>
  <c r="C53" i="3"/>
  <c r="B53" i="3"/>
  <c r="C52" i="3"/>
  <c r="B52" i="3"/>
  <c r="C51" i="3"/>
  <c r="B51" i="3"/>
  <c r="C50" i="3"/>
  <c r="B50" i="3"/>
  <c r="C49" i="3"/>
  <c r="B49" i="3"/>
  <c r="C48" i="3"/>
  <c r="B48" i="3"/>
  <c r="C47" i="3"/>
  <c r="B47" i="3"/>
  <c r="C46" i="3"/>
  <c r="B46" i="3"/>
  <c r="C45" i="3"/>
  <c r="B45" i="3"/>
  <c r="C44" i="3"/>
  <c r="B44" i="3"/>
  <c r="C43" i="3"/>
  <c r="B43" i="3"/>
  <c r="C41" i="3"/>
  <c r="B41" i="3"/>
  <c r="C40" i="3"/>
  <c r="B40" i="3"/>
  <c r="C39" i="3"/>
  <c r="B39" i="3"/>
  <c r="C38" i="3"/>
  <c r="B38" i="3"/>
  <c r="C37" i="3"/>
  <c r="B37" i="3"/>
  <c r="C36" i="3"/>
  <c r="B36" i="3"/>
  <c r="C35" i="3"/>
  <c r="B35" i="3"/>
  <c r="C34" i="3"/>
  <c r="B34" i="3"/>
  <c r="C33" i="3"/>
  <c r="B33" i="3"/>
  <c r="C32" i="3"/>
  <c r="B32" i="3"/>
  <c r="C31" i="3"/>
  <c r="B31" i="3"/>
  <c r="C30" i="3"/>
  <c r="B30" i="3"/>
  <c r="C29" i="3"/>
  <c r="B29" i="3"/>
  <c r="C28" i="3"/>
  <c r="B28" i="3"/>
  <c r="C27" i="3"/>
  <c r="B27" i="3"/>
  <c r="C26" i="3"/>
  <c r="B26" i="3"/>
  <c r="C25" i="3"/>
  <c r="B25" i="3"/>
  <c r="C24" i="3"/>
  <c r="B24" i="3"/>
  <c r="C23" i="3"/>
  <c r="B23" i="3"/>
  <c r="C22" i="3"/>
  <c r="B22" i="3"/>
  <c r="C21" i="3"/>
  <c r="B21" i="3"/>
  <c r="C20" i="3"/>
  <c r="B20" i="3"/>
  <c r="C19" i="3"/>
  <c r="B19" i="3"/>
  <c r="C18" i="3"/>
  <c r="B18" i="3"/>
  <c r="C17" i="3"/>
  <c r="B17" i="3"/>
  <c r="C16" i="3"/>
  <c r="B16" i="3"/>
  <c r="C15" i="3"/>
  <c r="B15" i="3"/>
  <c r="C14" i="3"/>
  <c r="B14" i="3"/>
  <c r="C13" i="3"/>
  <c r="B13" i="3"/>
  <c r="BZ6" i="3"/>
  <c r="BY6" i="3"/>
  <c r="BX6" i="3"/>
  <c r="BW6" i="3"/>
  <c r="BV6" i="3"/>
  <c r="BU6" i="3"/>
  <c r="BT6" i="3"/>
  <c r="BS6" i="3"/>
  <c r="BR6" i="3"/>
  <c r="BQ6" i="3"/>
  <c r="BP6" i="3"/>
  <c r="BO6" i="3"/>
  <c r="BN6" i="3"/>
  <c r="BM6" i="3"/>
  <c r="BL6" i="3"/>
  <c r="BK6" i="3"/>
  <c r="BJ6" i="3"/>
  <c r="BI6" i="3"/>
  <c r="BH6" i="3"/>
  <c r="BG6" i="3"/>
  <c r="BF6" i="3"/>
  <c r="BE6" i="3"/>
  <c r="BD6" i="3"/>
  <c r="BC6" i="3"/>
  <c r="BB6" i="3"/>
  <c r="BA6" i="3"/>
  <c r="AZ6" i="3"/>
  <c r="AY6" i="3"/>
  <c r="AX6" i="3"/>
  <c r="AW6" i="3"/>
  <c r="AV6" i="3"/>
  <c r="AU6" i="3"/>
  <c r="AT6" i="3"/>
  <c r="AS6" i="3"/>
  <c r="AR6" i="3"/>
  <c r="AQ6" i="3"/>
  <c r="AP6" i="3"/>
  <c r="AO6" i="3"/>
  <c r="AN6" i="3"/>
  <c r="AM6" i="3"/>
  <c r="AL6" i="3"/>
  <c r="AK6" i="3"/>
  <c r="AJ6" i="3"/>
  <c r="AI6" i="3"/>
  <c r="AH6" i="3"/>
  <c r="AG6" i="3"/>
  <c r="AF6" i="3"/>
  <c r="AE6" i="3"/>
  <c r="AD6" i="3"/>
  <c r="AC6" i="3"/>
  <c r="AB6" i="3"/>
  <c r="AA6" i="3"/>
  <c r="Z6" i="3"/>
  <c r="Y6" i="3"/>
  <c r="X6" i="3"/>
  <c r="W6" i="3"/>
  <c r="V6" i="3"/>
  <c r="U6" i="3"/>
  <c r="T6" i="3"/>
  <c r="S6" i="3"/>
  <c r="R6" i="3"/>
  <c r="Q6" i="3"/>
  <c r="P6" i="3"/>
  <c r="O6" i="3"/>
  <c r="N6" i="3"/>
  <c r="M6" i="3"/>
  <c r="L6" i="3"/>
  <c r="K6" i="3"/>
  <c r="J6" i="3"/>
  <c r="I6" i="3"/>
  <c r="H6" i="3"/>
  <c r="G6" i="3"/>
  <c r="F6" i="3"/>
  <c r="E6" i="3"/>
  <c r="C6" i="3" s="1"/>
  <c r="C5" i="3"/>
  <c r="B5" i="3"/>
  <c r="C4" i="3"/>
  <c r="B4" i="3"/>
</calcChain>
</file>

<file path=xl/sharedStrings.xml><?xml version="1.0" encoding="utf-8"?>
<sst xmlns="http://schemas.openxmlformats.org/spreadsheetml/2006/main" count="3619" uniqueCount="1055">
  <si>
    <r>
      <t xml:space="preserve">Table S1  MHC class I </t>
    </r>
    <r>
      <rPr>
        <b/>
        <i/>
        <sz val="10"/>
        <color indexed="8"/>
        <rFont val="Calibri"/>
        <family val="2"/>
      </rPr>
      <t>Mamu-A</t>
    </r>
    <r>
      <rPr>
        <b/>
        <sz val="10"/>
        <color indexed="8"/>
        <rFont val="Calibri"/>
        <family val="2"/>
      </rPr>
      <t xml:space="preserve"> and </t>
    </r>
    <r>
      <rPr>
        <b/>
        <i/>
        <sz val="10"/>
        <color indexed="8"/>
        <rFont val="Calibri"/>
        <family val="2"/>
      </rPr>
      <t>Mamu-B</t>
    </r>
    <r>
      <rPr>
        <b/>
        <sz val="10"/>
        <color indexed="8"/>
        <rFont val="Calibri"/>
        <family val="2"/>
      </rPr>
      <t xml:space="preserve"> haplotypes from Chinese- and Indian-origin rhesus macaques. </t>
    </r>
    <r>
      <rPr>
        <sz val="10"/>
        <color indexed="8"/>
        <rFont val="Calibri"/>
        <family val="2"/>
      </rPr>
      <t>Observances were counted on a per chromosome basis, not per animal. The major alleles define the haplotypes; minor alleles listed per haplotype are potentially variable and may not always be detected due to generally low transcript abundance. Haplotypes highlighted in red are shared ancestral haplotypes, observed in both Chinese and Indian rhesus macaques. Haplotypes in italics were only observed in Indian rhesus macaques (not in Chinese rhesus macaques).</t>
    </r>
  </si>
  <si>
    <t>Haplotype</t>
  </si>
  <si>
    <t>Historic Name(s)</t>
  </si>
  <si>
    <t>Total # Observed</t>
  </si>
  <si>
    <t># ChRh</t>
  </si>
  <si>
    <t># InRh</t>
  </si>
  <si>
    <t>Major Alleles</t>
  </si>
  <si>
    <t>Minor Alleles</t>
  </si>
  <si>
    <t>Core Set</t>
  </si>
  <si>
    <t>Expanded Set</t>
  </si>
  <si>
    <t>"Diagnostic"</t>
  </si>
  <si>
    <t>Mamu-A</t>
  </si>
  <si>
    <t>A001</t>
  </si>
  <si>
    <r>
      <t>A9</t>
    </r>
    <r>
      <rPr>
        <i/>
        <vertAlign val="superscript"/>
        <sz val="10"/>
        <color indexed="10"/>
        <rFont val="Calibri"/>
        <family val="2"/>
      </rPr>
      <t>a</t>
    </r>
    <r>
      <rPr>
        <sz val="10"/>
        <color indexed="10"/>
        <rFont val="Calibri"/>
        <family val="2"/>
      </rPr>
      <t>,InA6</t>
    </r>
    <r>
      <rPr>
        <i/>
        <vertAlign val="superscript"/>
        <sz val="10"/>
        <color indexed="10"/>
        <rFont val="Calibri"/>
        <family val="2"/>
      </rPr>
      <t>c</t>
    </r>
    <r>
      <rPr>
        <sz val="10"/>
        <color indexed="10"/>
        <rFont val="Calibri"/>
        <family val="2"/>
      </rPr>
      <t>,1.001</t>
    </r>
    <r>
      <rPr>
        <i/>
        <vertAlign val="superscript"/>
        <sz val="10"/>
        <color indexed="10"/>
        <rFont val="Calibri"/>
        <family val="2"/>
      </rPr>
      <t>d</t>
    </r>
  </si>
  <si>
    <t>A1*001</t>
  </si>
  <si>
    <t>-</t>
  </si>
  <si>
    <t>A2*05</t>
  </si>
  <si>
    <t>A002a</t>
  </si>
  <si>
    <r>
      <t>A19</t>
    </r>
    <r>
      <rPr>
        <i/>
        <vertAlign val="superscript"/>
        <sz val="10"/>
        <rFont val="Calibri"/>
        <family val="2"/>
      </rPr>
      <t>a</t>
    </r>
    <r>
      <rPr>
        <i/>
        <sz val="10"/>
        <rFont val="Calibri"/>
        <family val="2"/>
      </rPr>
      <t>,InA7</t>
    </r>
    <r>
      <rPr>
        <i/>
        <vertAlign val="superscript"/>
        <sz val="10"/>
        <rFont val="Calibri"/>
        <family val="2"/>
      </rPr>
      <t>c</t>
    </r>
    <r>
      <rPr>
        <i/>
        <sz val="10"/>
        <rFont val="Calibri"/>
        <family val="2"/>
      </rPr>
      <t>,4.002</t>
    </r>
    <r>
      <rPr>
        <i/>
        <vertAlign val="superscript"/>
        <sz val="10"/>
        <rFont val="Calibri"/>
        <family val="2"/>
      </rPr>
      <t>d</t>
    </r>
  </si>
  <si>
    <t>A1*002</t>
  </si>
  <si>
    <t>A3*13</t>
  </si>
  <si>
    <t>A4*14</t>
  </si>
  <si>
    <t>A002b</t>
  </si>
  <si>
    <t>A1*060</t>
  </si>
  <si>
    <t>A003</t>
  </si>
  <si>
    <r>
      <t>ChA13</t>
    </r>
    <r>
      <rPr>
        <i/>
        <vertAlign val="superscript"/>
        <sz val="10"/>
        <rFont val="Calibri"/>
        <family val="2"/>
      </rPr>
      <t>c</t>
    </r>
    <r>
      <rPr>
        <sz val="10"/>
        <rFont val="Calibri"/>
        <family val="2"/>
      </rPr>
      <t>,6.003</t>
    </r>
    <r>
      <rPr>
        <i/>
        <vertAlign val="superscript"/>
        <sz val="10"/>
        <rFont val="Calibri"/>
        <family val="2"/>
      </rPr>
      <t>d</t>
    </r>
  </si>
  <si>
    <t>A1*003</t>
  </si>
  <si>
    <t>A4*01</t>
  </si>
  <si>
    <t>A004</t>
  </si>
  <si>
    <r>
      <t>A6</t>
    </r>
    <r>
      <rPr>
        <i/>
        <vertAlign val="superscript"/>
        <sz val="10"/>
        <color indexed="10"/>
        <rFont val="Calibri"/>
        <family val="2"/>
      </rPr>
      <t>a</t>
    </r>
    <r>
      <rPr>
        <sz val="10"/>
        <color indexed="10"/>
        <rFont val="Calibri"/>
        <family val="2"/>
      </rPr>
      <t>,InA1a/b</t>
    </r>
    <r>
      <rPr>
        <i/>
        <vertAlign val="superscript"/>
        <sz val="10"/>
        <color indexed="10"/>
        <rFont val="Calibri"/>
        <family val="2"/>
      </rPr>
      <t>c</t>
    </r>
    <r>
      <rPr>
        <sz val="10"/>
        <color indexed="10"/>
        <rFont val="Calibri"/>
        <family val="2"/>
      </rPr>
      <t>,ChA3/12</t>
    </r>
    <r>
      <rPr>
        <i/>
        <vertAlign val="superscript"/>
        <sz val="10"/>
        <color indexed="10"/>
        <rFont val="Calibri"/>
        <family val="2"/>
      </rPr>
      <t>c</t>
    </r>
    <r>
      <rPr>
        <sz val="10"/>
        <color indexed="10"/>
        <rFont val="Calibri"/>
        <family val="2"/>
      </rPr>
      <t>,5.004a/b/c</t>
    </r>
    <r>
      <rPr>
        <i/>
        <vertAlign val="superscript"/>
        <sz val="10"/>
        <color indexed="10"/>
        <rFont val="Calibri"/>
        <family val="2"/>
      </rPr>
      <t>d</t>
    </r>
  </si>
  <si>
    <t>A1*004</t>
  </si>
  <si>
    <t>A006</t>
  </si>
  <si>
    <r>
      <t>A23</t>
    </r>
    <r>
      <rPr>
        <i/>
        <vertAlign val="superscript"/>
        <sz val="10"/>
        <color indexed="10"/>
        <rFont val="Calibri"/>
        <family val="2"/>
      </rPr>
      <t>a</t>
    </r>
    <r>
      <rPr>
        <sz val="10"/>
        <color indexed="10"/>
        <rFont val="Calibri"/>
        <family val="2"/>
      </rPr>
      <t>,InA4</t>
    </r>
    <r>
      <rPr>
        <i/>
        <vertAlign val="superscript"/>
        <sz val="10"/>
        <color indexed="10"/>
        <rFont val="Calibri"/>
        <family val="2"/>
      </rPr>
      <t>c</t>
    </r>
    <r>
      <rPr>
        <sz val="10"/>
        <color indexed="10"/>
        <rFont val="Calibri"/>
        <family val="2"/>
      </rPr>
      <t>,1.006a/b</t>
    </r>
    <r>
      <rPr>
        <i/>
        <vertAlign val="superscript"/>
        <sz val="10"/>
        <color indexed="10"/>
        <rFont val="Calibri"/>
        <family val="2"/>
      </rPr>
      <t>d</t>
    </r>
  </si>
  <si>
    <t>A1*006</t>
  </si>
  <si>
    <t>A4*02</t>
  </si>
  <si>
    <t>A007</t>
  </si>
  <si>
    <r>
      <t>A22</t>
    </r>
    <r>
      <rPr>
        <i/>
        <vertAlign val="superscript"/>
        <sz val="10"/>
        <color indexed="10"/>
        <rFont val="Calibri"/>
        <family val="2"/>
      </rPr>
      <t>a</t>
    </r>
    <r>
      <rPr>
        <sz val="10"/>
        <color indexed="10"/>
        <rFont val="Calibri"/>
        <family val="2"/>
      </rPr>
      <t>,1/8.007a/b/c/d/e</t>
    </r>
    <r>
      <rPr>
        <i/>
        <vertAlign val="superscript"/>
        <sz val="10"/>
        <color indexed="10"/>
        <rFont val="Calibri"/>
        <family val="2"/>
      </rPr>
      <t>d</t>
    </r>
  </si>
  <si>
    <t>A1*007</t>
  </si>
  <si>
    <t>A6*01</t>
  </si>
  <si>
    <t>A008</t>
  </si>
  <si>
    <r>
      <t>InA2</t>
    </r>
    <r>
      <rPr>
        <i/>
        <vertAlign val="superscript"/>
        <sz val="10"/>
        <color indexed="10"/>
        <rFont val="Calibri"/>
        <family val="2"/>
      </rPr>
      <t>c</t>
    </r>
    <r>
      <rPr>
        <sz val="10"/>
        <color indexed="10"/>
        <rFont val="Calibri"/>
        <family val="2"/>
      </rPr>
      <t>,2/6.008</t>
    </r>
    <r>
      <rPr>
        <i/>
        <vertAlign val="superscript"/>
        <sz val="10"/>
        <color indexed="10"/>
        <rFont val="Calibri"/>
        <family val="2"/>
      </rPr>
      <t>d</t>
    </r>
  </si>
  <si>
    <t>A1*008</t>
  </si>
  <si>
    <t>A009</t>
  </si>
  <si>
    <t>A1*009</t>
  </si>
  <si>
    <t>A010</t>
  </si>
  <si>
    <t>A1*010</t>
  </si>
  <si>
    <t>A011</t>
  </si>
  <si>
    <r>
      <t>A10</t>
    </r>
    <r>
      <rPr>
        <i/>
        <vertAlign val="superscript"/>
        <sz val="10"/>
        <color indexed="10"/>
        <rFont val="Calibri"/>
        <family val="2"/>
      </rPr>
      <t>a</t>
    </r>
    <r>
      <rPr>
        <sz val="10"/>
        <color indexed="10"/>
        <rFont val="Calibri"/>
        <family val="2"/>
      </rPr>
      <t>,ChA5</t>
    </r>
    <r>
      <rPr>
        <i/>
        <vertAlign val="superscript"/>
        <sz val="10"/>
        <color indexed="10"/>
        <rFont val="Calibri"/>
        <family val="2"/>
      </rPr>
      <t>c</t>
    </r>
  </si>
  <si>
    <t>A1*011</t>
  </si>
  <si>
    <t>A012</t>
  </si>
  <si>
    <r>
      <t>A1</t>
    </r>
    <r>
      <rPr>
        <i/>
        <vertAlign val="superscript"/>
        <sz val="10"/>
        <color indexed="10"/>
        <rFont val="Calibri"/>
        <family val="2"/>
      </rPr>
      <t>a</t>
    </r>
    <r>
      <rPr>
        <sz val="10"/>
        <color indexed="10"/>
        <rFont val="Calibri"/>
        <family val="2"/>
      </rPr>
      <t>,InA5</t>
    </r>
    <r>
      <rPr>
        <i/>
        <vertAlign val="superscript"/>
        <sz val="10"/>
        <color indexed="10"/>
        <rFont val="Calibri"/>
        <family val="2"/>
      </rPr>
      <t>c</t>
    </r>
    <r>
      <rPr>
        <sz val="10"/>
        <color indexed="10"/>
        <rFont val="Calibri"/>
        <family val="2"/>
      </rPr>
      <t>,1.012a/b</t>
    </r>
    <r>
      <rPr>
        <i/>
        <vertAlign val="superscript"/>
        <sz val="10"/>
        <color indexed="10"/>
        <rFont val="Calibri"/>
        <family val="2"/>
      </rPr>
      <t>d</t>
    </r>
  </si>
  <si>
    <t>A1*012</t>
  </si>
  <si>
    <t>A016</t>
  </si>
  <si>
    <r>
      <t>A21</t>
    </r>
    <r>
      <rPr>
        <i/>
        <vertAlign val="superscript"/>
        <sz val="10"/>
        <rFont val="Calibri"/>
        <family val="2"/>
      </rPr>
      <t>a</t>
    </r>
    <r>
      <rPr>
        <i/>
        <sz val="10"/>
        <rFont val="Calibri"/>
        <family val="2"/>
      </rPr>
      <t>,4.016</t>
    </r>
    <r>
      <rPr>
        <i/>
        <vertAlign val="superscript"/>
        <sz val="10"/>
        <rFont val="Calibri"/>
        <family val="2"/>
      </rPr>
      <t>d</t>
    </r>
  </si>
  <si>
    <t>A1*016</t>
  </si>
  <si>
    <t>A018a</t>
  </si>
  <si>
    <r>
      <t>ChA2/14</t>
    </r>
    <r>
      <rPr>
        <i/>
        <vertAlign val="superscript"/>
        <sz val="10"/>
        <rFont val="Calibri"/>
        <family val="2"/>
      </rPr>
      <t>c</t>
    </r>
  </si>
  <si>
    <t>A1*018</t>
  </si>
  <si>
    <t>A018b</t>
  </si>
  <si>
    <r>
      <t>ChA7</t>
    </r>
    <r>
      <rPr>
        <i/>
        <vertAlign val="superscript"/>
        <sz val="10"/>
        <rFont val="Calibri"/>
        <family val="2"/>
      </rPr>
      <t>c</t>
    </r>
  </si>
  <si>
    <t>A2*01</t>
  </si>
  <si>
    <t>A019</t>
  </si>
  <si>
    <r>
      <t>A3</t>
    </r>
    <r>
      <rPr>
        <i/>
        <vertAlign val="superscript"/>
        <sz val="10"/>
        <color indexed="10"/>
        <rFont val="Calibri"/>
        <family val="2"/>
      </rPr>
      <t>a</t>
    </r>
    <r>
      <rPr>
        <sz val="10"/>
        <color indexed="10"/>
        <rFont val="Calibri"/>
        <family val="2"/>
      </rPr>
      <t>,ChA4</t>
    </r>
    <r>
      <rPr>
        <i/>
        <vertAlign val="superscript"/>
        <sz val="10"/>
        <color indexed="10"/>
        <rFont val="Calibri"/>
        <family val="2"/>
      </rPr>
      <t>c</t>
    </r>
    <r>
      <rPr>
        <sz val="10"/>
        <color indexed="10"/>
        <rFont val="Calibri"/>
        <family val="2"/>
      </rPr>
      <t>,1.019a/b</t>
    </r>
    <r>
      <rPr>
        <i/>
        <vertAlign val="superscript"/>
        <sz val="10"/>
        <color indexed="10"/>
        <rFont val="Calibri"/>
        <family val="2"/>
      </rPr>
      <t>d</t>
    </r>
  </si>
  <si>
    <t>A1*019</t>
  </si>
  <si>
    <t>A022</t>
  </si>
  <si>
    <r>
      <t>ChA9</t>
    </r>
    <r>
      <rPr>
        <i/>
        <vertAlign val="superscript"/>
        <sz val="10"/>
        <color indexed="10"/>
        <rFont val="Calibri"/>
        <family val="2"/>
      </rPr>
      <t>c</t>
    </r>
  </si>
  <si>
    <t>A1*022</t>
  </si>
  <si>
    <t>A023</t>
  </si>
  <si>
    <r>
      <t>A33</t>
    </r>
    <r>
      <rPr>
        <i/>
        <vertAlign val="superscript"/>
        <sz val="10"/>
        <rFont val="Calibri"/>
        <family val="2"/>
      </rPr>
      <t>a</t>
    </r>
    <r>
      <rPr>
        <i/>
        <sz val="10"/>
        <rFont val="Calibri"/>
        <family val="2"/>
      </rPr>
      <t>,InA3</t>
    </r>
    <r>
      <rPr>
        <i/>
        <vertAlign val="superscript"/>
        <sz val="10"/>
        <rFont val="Calibri"/>
        <family val="2"/>
      </rPr>
      <t>c</t>
    </r>
    <r>
      <rPr>
        <i/>
        <sz val="10"/>
        <rFont val="Calibri"/>
        <family val="2"/>
      </rPr>
      <t>,5.023</t>
    </r>
    <r>
      <rPr>
        <i/>
        <vertAlign val="superscript"/>
        <sz val="10"/>
        <rFont val="Calibri"/>
        <family val="2"/>
      </rPr>
      <t>d</t>
    </r>
  </si>
  <si>
    <t>A1*023</t>
  </si>
  <si>
    <t>A025</t>
  </si>
  <si>
    <r>
      <t>Blank</t>
    </r>
    <r>
      <rPr>
        <i/>
        <vertAlign val="superscript"/>
        <sz val="10"/>
        <rFont val="Calibri"/>
        <family val="2"/>
      </rPr>
      <t>a</t>
    </r>
    <r>
      <rPr>
        <i/>
        <sz val="10"/>
        <rFont val="Calibri"/>
        <family val="2"/>
      </rPr>
      <t>,InA8</t>
    </r>
    <r>
      <rPr>
        <i/>
        <vertAlign val="superscript"/>
        <sz val="10"/>
        <rFont val="Calibri"/>
        <family val="2"/>
      </rPr>
      <t>c</t>
    </r>
    <r>
      <rPr>
        <i/>
        <sz val="10"/>
        <rFont val="Calibri"/>
        <family val="2"/>
      </rPr>
      <t>,1.025</t>
    </r>
    <r>
      <rPr>
        <i/>
        <vertAlign val="superscript"/>
        <sz val="10"/>
        <rFont val="Calibri"/>
        <family val="2"/>
      </rPr>
      <t>d</t>
    </r>
  </si>
  <si>
    <t>A1*025</t>
  </si>
  <si>
    <t>A026</t>
  </si>
  <si>
    <r>
      <t>A27</t>
    </r>
    <r>
      <rPr>
        <i/>
        <vertAlign val="superscript"/>
        <sz val="10"/>
        <color indexed="10"/>
        <rFont val="Calibri"/>
        <family val="2"/>
      </rPr>
      <t>a</t>
    </r>
    <r>
      <rPr>
        <sz val="10"/>
        <color indexed="10"/>
        <rFont val="Calibri"/>
        <family val="2"/>
      </rPr>
      <t>,ChA6</t>
    </r>
    <r>
      <rPr>
        <i/>
        <vertAlign val="superscript"/>
        <sz val="10"/>
        <color indexed="10"/>
        <rFont val="Calibri"/>
        <family val="2"/>
      </rPr>
      <t>c</t>
    </r>
    <r>
      <rPr>
        <sz val="10"/>
        <color indexed="10"/>
        <rFont val="Calibri"/>
        <family val="2"/>
      </rPr>
      <t>,5.026a/b</t>
    </r>
    <r>
      <rPr>
        <i/>
        <vertAlign val="superscript"/>
        <sz val="10"/>
        <color indexed="10"/>
        <rFont val="Calibri"/>
        <family val="2"/>
      </rPr>
      <t>d</t>
    </r>
  </si>
  <si>
    <t>A1*026</t>
  </si>
  <si>
    <t>A027</t>
  </si>
  <si>
    <r>
      <t>A5</t>
    </r>
    <r>
      <rPr>
        <i/>
        <vertAlign val="superscript"/>
        <sz val="10"/>
        <rFont val="Calibri"/>
        <family val="2"/>
      </rPr>
      <t>a</t>
    </r>
    <r>
      <rPr>
        <sz val="10"/>
        <rFont val="Calibri"/>
        <family val="2"/>
      </rPr>
      <t>,1.027</t>
    </r>
    <r>
      <rPr>
        <i/>
        <vertAlign val="superscript"/>
        <sz val="10"/>
        <rFont val="Calibri"/>
        <family val="2"/>
      </rPr>
      <t>d</t>
    </r>
  </si>
  <si>
    <t>A1*027</t>
  </si>
  <si>
    <t>A028</t>
  </si>
  <si>
    <r>
      <t>Blank</t>
    </r>
    <r>
      <rPr>
        <i/>
        <vertAlign val="superscript"/>
        <sz val="10"/>
        <color indexed="10"/>
        <rFont val="Calibri"/>
        <family val="2"/>
      </rPr>
      <t>a</t>
    </r>
  </si>
  <si>
    <t>A1*028</t>
  </si>
  <si>
    <t>A032</t>
  </si>
  <si>
    <r>
      <t>6.032</t>
    </r>
    <r>
      <rPr>
        <i/>
        <vertAlign val="superscript"/>
        <sz val="10"/>
        <rFont val="Calibri"/>
        <family val="2"/>
      </rPr>
      <t>d</t>
    </r>
  </si>
  <si>
    <t>A1*032</t>
  </si>
  <si>
    <t>A033</t>
  </si>
  <si>
    <r>
      <t>M5</t>
    </r>
    <r>
      <rPr>
        <i/>
        <vertAlign val="superscript"/>
        <sz val="10"/>
        <rFont val="Calibri"/>
        <family val="2"/>
      </rPr>
      <t>e</t>
    </r>
  </si>
  <si>
    <t>A1*033</t>
  </si>
  <si>
    <t>A040</t>
  </si>
  <si>
    <t>A1*040</t>
  </si>
  <si>
    <t>A041</t>
  </si>
  <si>
    <r>
      <t>ChA15</t>
    </r>
    <r>
      <rPr>
        <i/>
        <vertAlign val="superscript"/>
        <sz val="10"/>
        <rFont val="Calibri"/>
        <family val="2"/>
      </rPr>
      <t>c</t>
    </r>
    <r>
      <rPr>
        <sz val="10"/>
        <rFont val="Calibri"/>
        <family val="2"/>
      </rPr>
      <t>,6.041</t>
    </r>
    <r>
      <rPr>
        <i/>
        <vertAlign val="superscript"/>
        <sz val="10"/>
        <rFont val="Calibri"/>
        <family val="2"/>
      </rPr>
      <t>d</t>
    </r>
  </si>
  <si>
    <t>A1*041</t>
  </si>
  <si>
    <t>A043</t>
  </si>
  <si>
    <t>A1*043</t>
  </si>
  <si>
    <t>A048a</t>
  </si>
  <si>
    <t>A1*048</t>
  </si>
  <si>
    <t>A1*108</t>
  </si>
  <si>
    <t>A048b</t>
  </si>
  <si>
    <t>A049</t>
  </si>
  <si>
    <r>
      <t>7.049a/b</t>
    </r>
    <r>
      <rPr>
        <i/>
        <vertAlign val="superscript"/>
        <sz val="10"/>
        <rFont val="Calibri"/>
        <family val="2"/>
      </rPr>
      <t>d</t>
    </r>
  </si>
  <si>
    <t>A1*049</t>
  </si>
  <si>
    <t>A5*30</t>
  </si>
  <si>
    <t>A051</t>
  </si>
  <si>
    <r>
      <t>6.051</t>
    </r>
    <r>
      <rPr>
        <i/>
        <vertAlign val="superscript"/>
        <sz val="10"/>
        <rFont val="Calibri"/>
        <family val="2"/>
      </rPr>
      <t>d</t>
    </r>
  </si>
  <si>
    <t>A1*051</t>
  </si>
  <si>
    <t>A052</t>
  </si>
  <si>
    <r>
      <t>ChA1</t>
    </r>
    <r>
      <rPr>
        <i/>
        <vertAlign val="superscript"/>
        <sz val="10"/>
        <color indexed="10"/>
        <rFont val="Calibri"/>
        <family val="2"/>
      </rPr>
      <t>c</t>
    </r>
  </si>
  <si>
    <t>A1*052</t>
  </si>
  <si>
    <t>A053</t>
  </si>
  <si>
    <t>A1*053</t>
  </si>
  <si>
    <t>A055</t>
  </si>
  <si>
    <t>A1*055</t>
  </si>
  <si>
    <t>A056a</t>
  </si>
  <si>
    <r>
      <t>6.056</t>
    </r>
    <r>
      <rPr>
        <i/>
        <vertAlign val="superscript"/>
        <sz val="10"/>
        <rFont val="Calibri"/>
        <family val="2"/>
      </rPr>
      <t>d</t>
    </r>
  </si>
  <si>
    <t>A1*056</t>
  </si>
  <si>
    <t>A056b</t>
  </si>
  <si>
    <t>A1*090</t>
  </si>
  <si>
    <t>A057</t>
  </si>
  <si>
    <t>A1*057</t>
  </si>
  <si>
    <t>A060</t>
  </si>
  <si>
    <r>
      <t>M7</t>
    </r>
    <r>
      <rPr>
        <i/>
        <vertAlign val="superscript"/>
        <sz val="10"/>
        <rFont val="Calibri"/>
        <family val="2"/>
      </rPr>
      <t>e</t>
    </r>
  </si>
  <si>
    <t>A063</t>
  </si>
  <si>
    <r>
      <t>M1/M2/M3</t>
    </r>
    <r>
      <rPr>
        <i/>
        <vertAlign val="superscript"/>
        <sz val="10"/>
        <rFont val="Calibri"/>
        <family val="2"/>
      </rPr>
      <t>e</t>
    </r>
  </si>
  <si>
    <t>A1*063</t>
  </si>
  <si>
    <t>A065a</t>
  </si>
  <si>
    <r>
      <t>ChA8</t>
    </r>
    <r>
      <rPr>
        <i/>
        <vertAlign val="superscript"/>
        <sz val="10"/>
        <rFont val="Calibri"/>
        <family val="2"/>
      </rPr>
      <t>c</t>
    </r>
  </si>
  <si>
    <t>A1*065</t>
  </si>
  <si>
    <t>A065b</t>
  </si>
  <si>
    <r>
      <t>10.043</t>
    </r>
    <r>
      <rPr>
        <i/>
        <vertAlign val="superscript"/>
        <sz val="10"/>
        <rFont val="Calibri"/>
        <family val="2"/>
      </rPr>
      <t>d</t>
    </r>
  </si>
  <si>
    <t>A073</t>
  </si>
  <si>
    <t>A1*073</t>
  </si>
  <si>
    <t>A074</t>
  </si>
  <si>
    <r>
      <t>ChA11</t>
    </r>
    <r>
      <rPr>
        <i/>
        <vertAlign val="superscript"/>
        <sz val="10"/>
        <color indexed="10"/>
        <rFont val="Calibri"/>
        <family val="2"/>
      </rPr>
      <t>c</t>
    </r>
  </si>
  <si>
    <t>A1*074</t>
  </si>
  <si>
    <t>A085</t>
  </si>
  <si>
    <t>A1*085</t>
  </si>
  <si>
    <t>A091</t>
  </si>
  <si>
    <t>A1*091</t>
  </si>
  <si>
    <t>A092a</t>
  </si>
  <si>
    <t>A1*092</t>
  </si>
  <si>
    <t>A092b</t>
  </si>
  <si>
    <t>A105</t>
  </si>
  <si>
    <t>A1*105</t>
  </si>
  <si>
    <t>A107</t>
  </si>
  <si>
    <t>A1*107</t>
  </si>
  <si>
    <t>A109</t>
  </si>
  <si>
    <t>A1*109</t>
  </si>
  <si>
    <t>A117</t>
  </si>
  <si>
    <t>A1*117</t>
  </si>
  <si>
    <t>A122</t>
  </si>
  <si>
    <t>A1*122</t>
  </si>
  <si>
    <t>A123</t>
  </si>
  <si>
    <t>A1*123</t>
  </si>
  <si>
    <t>A224a</t>
  </si>
  <si>
    <r>
      <t>A28</t>
    </r>
    <r>
      <rPr>
        <i/>
        <vertAlign val="superscript"/>
        <sz val="10"/>
        <color indexed="10"/>
        <rFont val="Calibri"/>
        <family val="2"/>
      </rPr>
      <t>a</t>
    </r>
    <r>
      <rPr>
        <sz val="10"/>
        <color indexed="10"/>
        <rFont val="Calibri"/>
        <family val="2"/>
      </rPr>
      <t>,1.021</t>
    </r>
    <r>
      <rPr>
        <i/>
        <vertAlign val="superscript"/>
        <sz val="10"/>
        <color indexed="10"/>
        <rFont val="Calibri"/>
        <family val="2"/>
      </rPr>
      <t>d</t>
    </r>
  </si>
  <si>
    <t>A2*24</t>
  </si>
  <si>
    <t>A224b</t>
  </si>
  <si>
    <r>
      <t>ChA10</t>
    </r>
    <r>
      <rPr>
        <i/>
        <vertAlign val="superscript"/>
        <sz val="10"/>
        <rFont val="Calibri"/>
        <family val="2"/>
      </rPr>
      <t>c</t>
    </r>
  </si>
  <si>
    <t>A701a</t>
  </si>
  <si>
    <t>A7*01</t>
  </si>
  <si>
    <t>A1*054</t>
  </si>
  <si>
    <t>A4*03</t>
  </si>
  <si>
    <t>A701b</t>
  </si>
  <si>
    <r>
      <rPr>
        <i/>
        <sz val="10"/>
        <rFont val="Calibri"/>
        <family val="2"/>
      </rPr>
      <t>Mamu-B</t>
    </r>
  </si>
  <si>
    <t>B001a</t>
  </si>
  <si>
    <r>
      <t>B26</t>
    </r>
    <r>
      <rPr>
        <i/>
        <vertAlign val="superscript"/>
        <sz val="10"/>
        <color indexed="10"/>
        <rFont val="Calibri"/>
        <family val="2"/>
      </rPr>
      <t>a,b</t>
    </r>
    <r>
      <rPr>
        <sz val="10"/>
        <color indexed="10"/>
        <rFont val="Calibri"/>
        <family val="2"/>
      </rPr>
      <t>,Ch1</t>
    </r>
    <r>
      <rPr>
        <i/>
        <vertAlign val="superscript"/>
        <sz val="10"/>
        <color indexed="10"/>
        <rFont val="Calibri"/>
        <family val="2"/>
      </rPr>
      <t>b</t>
    </r>
    <r>
      <rPr>
        <sz val="10"/>
        <color indexed="10"/>
        <rFont val="Calibri"/>
        <family val="2"/>
      </rPr>
      <t>,InB26</t>
    </r>
    <r>
      <rPr>
        <i/>
        <vertAlign val="superscript"/>
        <sz val="10"/>
        <color indexed="10"/>
        <rFont val="Calibri"/>
        <family val="2"/>
      </rPr>
      <t>c</t>
    </r>
    <r>
      <rPr>
        <sz val="10"/>
        <color indexed="10"/>
        <rFont val="Calibri"/>
        <family val="2"/>
      </rPr>
      <t>,ChB1</t>
    </r>
    <r>
      <rPr>
        <i/>
        <vertAlign val="superscript"/>
        <sz val="10"/>
        <color indexed="10"/>
        <rFont val="Calibri"/>
        <family val="2"/>
      </rPr>
      <t>c</t>
    </r>
  </si>
  <si>
    <t>B*001</t>
  </si>
  <si>
    <t>B*007</t>
  </si>
  <si>
    <t>B*030</t>
  </si>
  <si>
    <t>B*045</t>
  </si>
  <si>
    <t>B*046</t>
  </si>
  <si>
    <t>B*057</t>
  </si>
  <si>
    <t>B*060</t>
  </si>
  <si>
    <t>B*072</t>
  </si>
  <si>
    <t>B*082</t>
  </si>
  <si>
    <t>B001b</t>
  </si>
  <si>
    <t>B*031</t>
  </si>
  <si>
    <t>B001c</t>
  </si>
  <si>
    <t>B*044</t>
  </si>
  <si>
    <t>B*094</t>
  </si>
  <si>
    <t>B*095</t>
  </si>
  <si>
    <t>B*051</t>
  </si>
  <si>
    <t>B001d</t>
  </si>
  <si>
    <t>B*034</t>
  </si>
  <si>
    <t>B*089</t>
  </si>
  <si>
    <t>B*098</t>
  </si>
  <si>
    <t>B002</t>
  </si>
  <si>
    <r>
      <t>Ch14</t>
    </r>
    <r>
      <rPr>
        <i/>
        <vertAlign val="superscript"/>
        <sz val="10"/>
        <color indexed="10"/>
        <rFont val="Calibri"/>
        <family val="2"/>
      </rPr>
      <t>b</t>
    </r>
  </si>
  <si>
    <t>B*002</t>
  </si>
  <si>
    <t>B*070</t>
  </si>
  <si>
    <t>B*088</t>
  </si>
  <si>
    <t>B003a</t>
  </si>
  <si>
    <r>
      <t>Ch5</t>
    </r>
    <r>
      <rPr>
        <i/>
        <vertAlign val="superscript"/>
        <sz val="10"/>
        <rFont val="Calibri"/>
        <family val="2"/>
      </rPr>
      <t>b</t>
    </r>
    <r>
      <rPr>
        <sz val="10"/>
        <rFont val="Calibri"/>
        <family val="2"/>
      </rPr>
      <t>,ChB5</t>
    </r>
    <r>
      <rPr>
        <i/>
        <vertAlign val="superscript"/>
        <sz val="10"/>
        <rFont val="Calibri"/>
        <family val="2"/>
      </rPr>
      <t>c</t>
    </r>
  </si>
  <si>
    <t>B*003</t>
  </si>
  <si>
    <t>B*004</t>
  </si>
  <si>
    <t>B*005</t>
  </si>
  <si>
    <t>B*011</t>
  </si>
  <si>
    <t>B*134</t>
  </si>
  <si>
    <t>B*178</t>
  </si>
  <si>
    <t>B003b</t>
  </si>
  <si>
    <t>B004</t>
  </si>
  <si>
    <r>
      <t>ChBnov4</t>
    </r>
    <r>
      <rPr>
        <i/>
        <vertAlign val="superscript"/>
        <sz val="10"/>
        <rFont val="Calibri"/>
        <family val="2"/>
      </rPr>
      <t>c</t>
    </r>
  </si>
  <si>
    <t>B*019</t>
  </si>
  <si>
    <t>B008</t>
  </si>
  <si>
    <r>
      <t>B14</t>
    </r>
    <r>
      <rPr>
        <i/>
        <vertAlign val="superscript"/>
        <sz val="10"/>
        <rFont val="Calibri"/>
        <family val="2"/>
      </rPr>
      <t>a,b</t>
    </r>
  </si>
  <si>
    <t>B*008</t>
  </si>
  <si>
    <t>B*006</t>
  </si>
  <si>
    <t>B*079</t>
  </si>
  <si>
    <t>B010a</t>
  </si>
  <si>
    <r>
      <t>Ch10</t>
    </r>
    <r>
      <rPr>
        <i/>
        <vertAlign val="superscript"/>
        <sz val="10"/>
        <rFont val="Calibri"/>
        <family val="2"/>
      </rPr>
      <t>b</t>
    </r>
  </si>
  <si>
    <t>B*010</t>
  </si>
  <si>
    <t>B*068</t>
  </si>
  <si>
    <t>B*109</t>
  </si>
  <si>
    <t>B010b</t>
  </si>
  <si>
    <t>B*087</t>
  </si>
  <si>
    <t>B012a</t>
  </si>
  <si>
    <r>
      <t>B11a</t>
    </r>
    <r>
      <rPr>
        <i/>
        <vertAlign val="superscript"/>
        <sz val="10"/>
        <rFont val="Calibri"/>
        <family val="2"/>
      </rPr>
      <t>b</t>
    </r>
    <r>
      <rPr>
        <i/>
        <sz val="10"/>
        <rFont val="Calibri"/>
        <family val="2"/>
      </rPr>
      <t>,InB11a</t>
    </r>
    <r>
      <rPr>
        <i/>
        <vertAlign val="superscript"/>
        <sz val="10"/>
        <rFont val="Calibri"/>
        <family val="2"/>
      </rPr>
      <t>c</t>
    </r>
  </si>
  <si>
    <t>B*012</t>
  </si>
  <si>
    <t>B*053</t>
  </si>
  <si>
    <t>B012b</t>
  </si>
  <si>
    <r>
      <t>B11b</t>
    </r>
    <r>
      <rPr>
        <i/>
        <vertAlign val="superscript"/>
        <sz val="10"/>
        <rFont val="Calibri"/>
        <family val="2"/>
      </rPr>
      <t>a,b</t>
    </r>
    <r>
      <rPr>
        <i/>
        <sz val="10"/>
        <rFont val="Calibri"/>
        <family val="2"/>
      </rPr>
      <t>,InB11b</t>
    </r>
    <r>
      <rPr>
        <i/>
        <vertAlign val="superscript"/>
        <sz val="10"/>
        <rFont val="Calibri"/>
        <family val="2"/>
      </rPr>
      <t>c</t>
    </r>
  </si>
  <si>
    <t>B*022</t>
  </si>
  <si>
    <t>B013a</t>
  </si>
  <si>
    <r>
      <t>Ch11</t>
    </r>
    <r>
      <rPr>
        <i/>
        <vertAlign val="superscript"/>
        <sz val="10"/>
        <rFont val="Calibri"/>
        <family val="2"/>
      </rPr>
      <t>b</t>
    </r>
  </si>
  <si>
    <t>B*013</t>
  </si>
  <si>
    <t>B*115</t>
  </si>
  <si>
    <t>B013b</t>
  </si>
  <si>
    <r>
      <t>Ch13</t>
    </r>
    <r>
      <rPr>
        <i/>
        <vertAlign val="superscript"/>
        <sz val="10"/>
        <rFont val="Calibri"/>
        <family val="2"/>
      </rPr>
      <t>b</t>
    </r>
    <r>
      <rPr>
        <sz val="10"/>
        <rFont val="Calibri"/>
        <family val="2"/>
      </rPr>
      <t>,ChB13</t>
    </r>
    <r>
      <rPr>
        <i/>
        <vertAlign val="superscript"/>
        <sz val="10"/>
        <rFont val="Calibri"/>
        <family val="2"/>
      </rPr>
      <t>c</t>
    </r>
  </si>
  <si>
    <t>B*065</t>
  </si>
  <si>
    <t>B*014</t>
  </si>
  <si>
    <t>B*142</t>
  </si>
  <si>
    <t>B*151</t>
  </si>
  <si>
    <t>B015a</t>
  </si>
  <si>
    <r>
      <t>B29</t>
    </r>
    <r>
      <rPr>
        <i/>
        <vertAlign val="superscript"/>
        <sz val="10"/>
        <color indexed="10"/>
        <rFont val="Calibri"/>
        <family val="2"/>
      </rPr>
      <t>a,b</t>
    </r>
    <r>
      <rPr>
        <sz val="10"/>
        <color indexed="10"/>
        <rFont val="Calibri"/>
        <family val="2"/>
      </rPr>
      <t>,InB29</t>
    </r>
    <r>
      <rPr>
        <i/>
        <vertAlign val="superscript"/>
        <sz val="10"/>
        <color indexed="10"/>
        <rFont val="Calibri"/>
        <family val="2"/>
      </rPr>
      <t>c</t>
    </r>
  </si>
  <si>
    <t>B*015</t>
  </si>
  <si>
    <t>B015b</t>
  </si>
  <si>
    <r>
      <t>Ch9</t>
    </r>
    <r>
      <rPr>
        <i/>
        <vertAlign val="superscript"/>
        <sz val="10"/>
        <color indexed="10"/>
        <rFont val="Calibri"/>
        <family val="2"/>
      </rPr>
      <t>b</t>
    </r>
    <r>
      <rPr>
        <sz val="10"/>
        <color indexed="10"/>
        <rFont val="Calibri"/>
        <family val="2"/>
      </rPr>
      <t>,ChB9</t>
    </r>
    <r>
      <rPr>
        <i/>
        <vertAlign val="superscript"/>
        <sz val="10"/>
        <color indexed="10"/>
        <rFont val="Calibri"/>
        <family val="2"/>
      </rPr>
      <t>c</t>
    </r>
  </si>
  <si>
    <t>B015c</t>
  </si>
  <si>
    <t>B015d</t>
  </si>
  <si>
    <t>B*016</t>
  </si>
  <si>
    <t>B015e</t>
  </si>
  <si>
    <t>B*033</t>
  </si>
  <si>
    <t>B*106</t>
  </si>
  <si>
    <t>B017a</t>
  </si>
  <si>
    <r>
      <t>B17</t>
    </r>
    <r>
      <rPr>
        <i/>
        <vertAlign val="superscript"/>
        <sz val="10"/>
        <rFont val="Calibri"/>
        <family val="2"/>
      </rPr>
      <t>a,b</t>
    </r>
    <r>
      <rPr>
        <i/>
        <sz val="10"/>
        <rFont val="Calibri"/>
        <family val="2"/>
      </rPr>
      <t>,InB17</t>
    </r>
    <r>
      <rPr>
        <i/>
        <vertAlign val="superscript"/>
        <sz val="10"/>
        <rFont val="Calibri"/>
        <family val="2"/>
      </rPr>
      <t>c</t>
    </r>
  </si>
  <si>
    <t>B*017</t>
  </si>
  <si>
    <t>B*029</t>
  </si>
  <si>
    <t>B*061</t>
  </si>
  <si>
    <t>B017b</t>
  </si>
  <si>
    <r>
      <t>ChBnov5</t>
    </r>
    <r>
      <rPr>
        <i/>
        <vertAlign val="superscript"/>
        <sz val="10"/>
        <rFont val="Calibri"/>
        <family val="2"/>
      </rPr>
      <t>c</t>
    </r>
  </si>
  <si>
    <t>B*083</t>
  </si>
  <si>
    <t>B017c</t>
  </si>
  <si>
    <t>B017d</t>
  </si>
  <si>
    <t>B017e</t>
  </si>
  <si>
    <t>B017f</t>
  </si>
  <si>
    <t>B017g</t>
  </si>
  <si>
    <t>B*036</t>
  </si>
  <si>
    <t>B*037</t>
  </si>
  <si>
    <t>B*050</t>
  </si>
  <si>
    <t>B*167</t>
  </si>
  <si>
    <t>B017h</t>
  </si>
  <si>
    <t>B017i</t>
  </si>
  <si>
    <t>B017j</t>
  </si>
  <si>
    <t>B017k</t>
  </si>
  <si>
    <t>B*081</t>
  </si>
  <si>
    <t>B018</t>
  </si>
  <si>
    <t>B*018</t>
  </si>
  <si>
    <t>B023</t>
  </si>
  <si>
    <t>B*023</t>
  </si>
  <si>
    <t>B024a</t>
  </si>
  <si>
    <r>
      <t>B24</t>
    </r>
    <r>
      <rPr>
        <i/>
        <vertAlign val="superscript"/>
        <sz val="10"/>
        <rFont val="Calibri"/>
        <family val="2"/>
      </rPr>
      <t>a,b</t>
    </r>
    <r>
      <rPr>
        <i/>
        <sz val="10"/>
        <rFont val="Calibri"/>
        <family val="2"/>
      </rPr>
      <t>,Ch2</t>
    </r>
    <r>
      <rPr>
        <i/>
        <vertAlign val="superscript"/>
        <sz val="10"/>
        <rFont val="Calibri"/>
        <family val="2"/>
      </rPr>
      <t>b</t>
    </r>
    <r>
      <rPr>
        <i/>
        <sz val="10"/>
        <rFont val="Calibri"/>
        <family val="2"/>
      </rPr>
      <t>,InB24</t>
    </r>
    <r>
      <rPr>
        <i/>
        <vertAlign val="superscript"/>
        <sz val="10"/>
        <rFont val="Calibri"/>
        <family val="2"/>
      </rPr>
      <t>c</t>
    </r>
    <r>
      <rPr>
        <i/>
        <sz val="10"/>
        <rFont val="Calibri"/>
        <family val="2"/>
      </rPr>
      <t>,ChB2</t>
    </r>
    <r>
      <rPr>
        <i/>
        <vertAlign val="superscript"/>
        <sz val="10"/>
        <rFont val="Calibri"/>
        <family val="2"/>
      </rPr>
      <t>c</t>
    </r>
  </si>
  <si>
    <t>B*024</t>
  </si>
  <si>
    <t>B024b</t>
  </si>
  <si>
    <r>
      <t>ChBnov3</t>
    </r>
    <r>
      <rPr>
        <i/>
        <vertAlign val="superscript"/>
        <sz val="10"/>
        <rFont val="Calibri"/>
        <family val="2"/>
      </rPr>
      <t>c</t>
    </r>
  </si>
  <si>
    <t>B*067</t>
  </si>
  <si>
    <t>B*117</t>
  </si>
  <si>
    <t>B024c</t>
  </si>
  <si>
    <t>B*146</t>
  </si>
  <si>
    <t>B025a</t>
  </si>
  <si>
    <t>B*025</t>
  </si>
  <si>
    <t>B*027</t>
  </si>
  <si>
    <t>B025b</t>
  </si>
  <si>
    <t>B*084</t>
  </si>
  <si>
    <t>B*078</t>
  </si>
  <si>
    <t>B028</t>
  </si>
  <si>
    <r>
      <t>B20</t>
    </r>
    <r>
      <rPr>
        <i/>
        <vertAlign val="superscript"/>
        <sz val="10"/>
        <color indexed="10"/>
        <rFont val="Calibri"/>
        <family val="2"/>
      </rPr>
      <t>a,b</t>
    </r>
    <r>
      <rPr>
        <sz val="10"/>
        <color indexed="10"/>
        <rFont val="Calibri"/>
        <family val="2"/>
      </rPr>
      <t>,Ch4</t>
    </r>
    <r>
      <rPr>
        <i/>
        <vertAlign val="superscript"/>
        <sz val="10"/>
        <color indexed="10"/>
        <rFont val="Calibri"/>
        <family val="2"/>
      </rPr>
      <t>b</t>
    </r>
    <r>
      <rPr>
        <sz val="10"/>
        <color indexed="10"/>
        <rFont val="Calibri"/>
        <family val="2"/>
      </rPr>
      <t>,InB20</t>
    </r>
    <r>
      <rPr>
        <i/>
        <vertAlign val="superscript"/>
        <sz val="10"/>
        <color indexed="10"/>
        <rFont val="Calibri"/>
        <family val="2"/>
      </rPr>
      <t>c</t>
    </r>
  </si>
  <si>
    <t>B*028</t>
  </si>
  <si>
    <t>B*021</t>
  </si>
  <si>
    <t>B*124</t>
  </si>
  <si>
    <t>B029</t>
  </si>
  <si>
    <t>B039a</t>
  </si>
  <si>
    <r>
      <t>Ch15</t>
    </r>
    <r>
      <rPr>
        <i/>
        <vertAlign val="superscript"/>
        <sz val="10"/>
        <rFont val="Calibri"/>
        <family val="2"/>
      </rPr>
      <t>b</t>
    </r>
    <r>
      <rPr>
        <sz val="10"/>
        <rFont val="Calibri"/>
        <family val="2"/>
      </rPr>
      <t>,ChB15</t>
    </r>
    <r>
      <rPr>
        <i/>
        <vertAlign val="superscript"/>
        <sz val="10"/>
        <rFont val="Calibri"/>
        <family val="2"/>
      </rPr>
      <t>c</t>
    </r>
  </si>
  <si>
    <t>B*039</t>
  </si>
  <si>
    <t>B039b</t>
  </si>
  <si>
    <r>
      <t>ChBnov8</t>
    </r>
    <r>
      <rPr>
        <i/>
        <vertAlign val="superscript"/>
        <sz val="10"/>
        <rFont val="Calibri"/>
        <family val="2"/>
      </rPr>
      <t>c</t>
    </r>
  </si>
  <si>
    <t>B*102</t>
  </si>
  <si>
    <t>B*105</t>
  </si>
  <si>
    <t>B039c</t>
  </si>
  <si>
    <t>B043a</t>
  </si>
  <si>
    <r>
      <t>B34</t>
    </r>
    <r>
      <rPr>
        <i/>
        <vertAlign val="superscript"/>
        <sz val="10"/>
        <rFont val="Calibri"/>
        <family val="2"/>
      </rPr>
      <t>a</t>
    </r>
    <r>
      <rPr>
        <i/>
        <sz val="10"/>
        <rFont val="Calibri"/>
        <family val="2"/>
      </rPr>
      <t>,InBnov1</t>
    </r>
    <r>
      <rPr>
        <i/>
        <vertAlign val="superscript"/>
        <sz val="10"/>
        <rFont val="Calibri"/>
        <family val="2"/>
      </rPr>
      <t>c</t>
    </r>
  </si>
  <si>
    <t>B*043</t>
  </si>
  <si>
    <t>B*092</t>
  </si>
  <si>
    <t>B043b</t>
  </si>
  <si>
    <t>B*073</t>
  </si>
  <si>
    <t>B*144</t>
  </si>
  <si>
    <t>B043c</t>
  </si>
  <si>
    <t>B045a</t>
  </si>
  <si>
    <r>
      <t>B32</t>
    </r>
    <r>
      <rPr>
        <i/>
        <vertAlign val="superscript"/>
        <sz val="10"/>
        <color indexed="10"/>
        <rFont val="Calibri"/>
        <family val="2"/>
      </rPr>
      <t>a,b</t>
    </r>
    <r>
      <rPr>
        <sz val="10"/>
        <color indexed="10"/>
        <rFont val="Calibri"/>
        <family val="2"/>
      </rPr>
      <t>,Ch3</t>
    </r>
    <r>
      <rPr>
        <i/>
        <vertAlign val="superscript"/>
        <sz val="10"/>
        <color indexed="10"/>
        <rFont val="Calibri"/>
        <family val="2"/>
      </rPr>
      <t>b</t>
    </r>
    <r>
      <rPr>
        <sz val="10"/>
        <color indexed="10"/>
        <rFont val="Calibri"/>
        <family val="2"/>
      </rPr>
      <t>,InB32</t>
    </r>
    <r>
      <rPr>
        <i/>
        <vertAlign val="superscript"/>
        <sz val="10"/>
        <color indexed="10"/>
        <rFont val="Calibri"/>
        <family val="2"/>
      </rPr>
      <t>c</t>
    </r>
    <r>
      <rPr>
        <sz val="10"/>
        <color indexed="10"/>
        <rFont val="Calibri"/>
        <family val="2"/>
      </rPr>
      <t>,M5</t>
    </r>
    <r>
      <rPr>
        <i/>
        <vertAlign val="superscript"/>
        <sz val="10"/>
        <color indexed="10"/>
        <rFont val="Calibri"/>
        <family val="2"/>
      </rPr>
      <t>e</t>
    </r>
  </si>
  <si>
    <t>B*035</t>
  </si>
  <si>
    <t>B*063</t>
  </si>
  <si>
    <t>B045b</t>
  </si>
  <si>
    <t>B045c</t>
  </si>
  <si>
    <t>B047a</t>
  </si>
  <si>
    <r>
      <t>B2</t>
    </r>
    <r>
      <rPr>
        <i/>
        <vertAlign val="superscript"/>
        <sz val="10"/>
        <rFont val="Calibri"/>
        <family val="2"/>
      </rPr>
      <t>a,b</t>
    </r>
    <r>
      <rPr>
        <i/>
        <sz val="10"/>
        <rFont val="Calibri"/>
        <family val="2"/>
      </rPr>
      <t>,InB2</t>
    </r>
    <r>
      <rPr>
        <i/>
        <vertAlign val="superscript"/>
        <sz val="10"/>
        <rFont val="Calibri"/>
        <family val="2"/>
      </rPr>
      <t>c</t>
    </r>
  </si>
  <si>
    <t>B*047</t>
  </si>
  <si>
    <t>B*038</t>
  </si>
  <si>
    <t>B047b</t>
  </si>
  <si>
    <t>B*114</t>
  </si>
  <si>
    <t>B048</t>
  </si>
  <si>
    <r>
      <t>B13</t>
    </r>
    <r>
      <rPr>
        <i/>
        <vertAlign val="superscript"/>
        <sz val="10"/>
        <color indexed="10"/>
        <rFont val="Calibri"/>
        <family val="2"/>
      </rPr>
      <t>a,b</t>
    </r>
    <r>
      <rPr>
        <sz val="10"/>
        <color indexed="10"/>
        <rFont val="Calibri"/>
        <family val="2"/>
      </rPr>
      <t>,InB13</t>
    </r>
    <r>
      <rPr>
        <i/>
        <vertAlign val="superscript"/>
        <sz val="10"/>
        <color indexed="10"/>
        <rFont val="Calibri"/>
        <family val="2"/>
      </rPr>
      <t>c</t>
    </r>
    <r>
      <rPr>
        <sz val="10"/>
        <color indexed="10"/>
        <rFont val="Calibri"/>
        <family val="2"/>
      </rPr>
      <t>,ChBnov7</t>
    </r>
    <r>
      <rPr>
        <i/>
        <vertAlign val="superscript"/>
        <sz val="10"/>
        <color indexed="10"/>
        <rFont val="Calibri"/>
        <family val="2"/>
      </rPr>
      <t>c</t>
    </r>
  </si>
  <si>
    <t>B*048</t>
  </si>
  <si>
    <t>B*041</t>
  </si>
  <si>
    <t>B*064</t>
  </si>
  <si>
    <t>B*116</t>
  </si>
  <si>
    <t>B055</t>
  </si>
  <si>
    <r>
      <t>B18</t>
    </r>
    <r>
      <rPr>
        <i/>
        <vertAlign val="superscript"/>
        <sz val="10"/>
        <rFont val="Calibri"/>
        <family val="2"/>
      </rPr>
      <t>a,b</t>
    </r>
    <r>
      <rPr>
        <i/>
        <sz val="10"/>
        <rFont val="Calibri"/>
        <family val="2"/>
      </rPr>
      <t>,InB18</t>
    </r>
    <r>
      <rPr>
        <i/>
        <vertAlign val="superscript"/>
        <sz val="10"/>
        <rFont val="Calibri"/>
        <family val="2"/>
      </rPr>
      <t>c</t>
    </r>
  </si>
  <si>
    <t>B*055</t>
  </si>
  <si>
    <t>B*052</t>
  </si>
  <si>
    <t>B*058</t>
  </si>
  <si>
    <t>B056a</t>
  </si>
  <si>
    <r>
      <t>Ch7</t>
    </r>
    <r>
      <rPr>
        <i/>
        <vertAlign val="superscript"/>
        <sz val="10"/>
        <color indexed="10"/>
        <rFont val="Calibri"/>
        <family val="2"/>
      </rPr>
      <t>b</t>
    </r>
  </si>
  <si>
    <t>B*056</t>
  </si>
  <si>
    <t>B*118</t>
  </si>
  <si>
    <t>B056b</t>
  </si>
  <si>
    <r>
      <t>ChBnov6</t>
    </r>
    <r>
      <rPr>
        <i/>
        <vertAlign val="superscript"/>
        <sz val="10"/>
        <color indexed="10"/>
        <rFont val="Calibri"/>
        <family val="2"/>
      </rPr>
      <t>c</t>
    </r>
  </si>
  <si>
    <t>B*066</t>
  </si>
  <si>
    <t>B056c</t>
  </si>
  <si>
    <t>B*149</t>
  </si>
  <si>
    <t>B056d</t>
  </si>
  <si>
    <t>B068</t>
  </si>
  <si>
    <t>B069a</t>
  </si>
  <si>
    <r>
      <t>B25</t>
    </r>
    <r>
      <rPr>
        <i/>
        <vertAlign val="superscript"/>
        <sz val="10"/>
        <color indexed="10"/>
        <rFont val="Calibri"/>
        <family val="2"/>
      </rPr>
      <t>a,b</t>
    </r>
    <r>
      <rPr>
        <sz val="10"/>
        <color indexed="10"/>
        <rFont val="Calibri"/>
        <family val="2"/>
      </rPr>
      <t>,InB25</t>
    </r>
    <r>
      <rPr>
        <i/>
        <vertAlign val="superscript"/>
        <sz val="10"/>
        <color indexed="10"/>
        <rFont val="Calibri"/>
        <family val="2"/>
      </rPr>
      <t>c</t>
    </r>
  </si>
  <si>
    <t>B*069</t>
  </si>
  <si>
    <t>B*100</t>
  </si>
  <si>
    <t>B069b</t>
  </si>
  <si>
    <t>B*075</t>
  </si>
  <si>
    <t>B069c</t>
  </si>
  <si>
    <t>B076a</t>
  </si>
  <si>
    <t>B*076</t>
  </si>
  <si>
    <t>B076b</t>
  </si>
  <si>
    <t>B077a</t>
  </si>
  <si>
    <r>
      <t>Ch12</t>
    </r>
    <r>
      <rPr>
        <i/>
        <vertAlign val="superscript"/>
        <sz val="10"/>
        <rFont val="Calibri"/>
        <family val="2"/>
      </rPr>
      <t>b</t>
    </r>
  </si>
  <si>
    <t>B*077</t>
  </si>
  <si>
    <t>B*042</t>
  </si>
  <si>
    <t>B077b</t>
  </si>
  <si>
    <t>B080</t>
  </si>
  <si>
    <t>B*080</t>
  </si>
  <si>
    <t>B085</t>
  </si>
  <si>
    <r>
      <t>Ch8</t>
    </r>
    <r>
      <rPr>
        <i/>
        <vertAlign val="superscript"/>
        <sz val="10"/>
        <rFont val="Calibri"/>
        <family val="2"/>
      </rPr>
      <t>b</t>
    </r>
    <r>
      <rPr>
        <sz val="10"/>
        <rFont val="Calibri"/>
        <family val="2"/>
      </rPr>
      <t>,ChB8</t>
    </r>
    <r>
      <rPr>
        <i/>
        <vertAlign val="superscript"/>
        <sz val="10"/>
        <rFont val="Calibri"/>
        <family val="2"/>
      </rPr>
      <t>c</t>
    </r>
  </si>
  <si>
    <t>B*085</t>
  </si>
  <si>
    <t>B*062</t>
  </si>
  <si>
    <t>B086a</t>
  </si>
  <si>
    <t>B*086</t>
  </si>
  <si>
    <t>B086b</t>
  </si>
  <si>
    <t>B086c</t>
  </si>
  <si>
    <t>B086d</t>
  </si>
  <si>
    <t>B087a</t>
  </si>
  <si>
    <r>
      <t>ChBnov2</t>
    </r>
    <r>
      <rPr>
        <i/>
        <vertAlign val="superscript"/>
        <sz val="10"/>
        <rFont val="Calibri"/>
        <family val="2"/>
      </rPr>
      <t>c</t>
    </r>
  </si>
  <si>
    <t>B087b</t>
  </si>
  <si>
    <t>B*154</t>
  </si>
  <si>
    <t>B*155</t>
  </si>
  <si>
    <t>B090</t>
  </si>
  <si>
    <r>
      <t>ChBnov1</t>
    </r>
    <r>
      <rPr>
        <i/>
        <vertAlign val="superscript"/>
        <sz val="10"/>
        <rFont val="Calibri"/>
        <family val="2"/>
      </rPr>
      <t>c</t>
    </r>
  </si>
  <si>
    <t>B*090</t>
  </si>
  <si>
    <t>B091</t>
  </si>
  <si>
    <t>B*091</t>
  </si>
  <si>
    <t>B093</t>
  </si>
  <si>
    <t>B*093</t>
  </si>
  <si>
    <t>B101</t>
  </si>
  <si>
    <t>B*101</t>
  </si>
  <si>
    <t>B106</t>
  </si>
  <si>
    <t>B136</t>
  </si>
  <si>
    <t>B*136</t>
  </si>
  <si>
    <t>B137</t>
  </si>
  <si>
    <t>B*137</t>
  </si>
  <si>
    <t>B145</t>
  </si>
  <si>
    <t>B*145</t>
  </si>
  <si>
    <t>B150</t>
  </si>
  <si>
    <r>
      <t>M2</t>
    </r>
    <r>
      <rPr>
        <i/>
        <vertAlign val="superscript"/>
        <sz val="10"/>
        <rFont val="Calibri"/>
        <family val="2"/>
      </rPr>
      <t>e</t>
    </r>
  </si>
  <si>
    <t>B*150</t>
  </si>
  <si>
    <r>
      <t xml:space="preserve">References for historic haplotype names: </t>
    </r>
    <r>
      <rPr>
        <i/>
        <vertAlign val="superscript"/>
        <sz val="10"/>
        <color indexed="63"/>
        <rFont val="Calibri"/>
        <family val="2"/>
      </rPr>
      <t>a</t>
    </r>
    <r>
      <rPr>
        <sz val="10"/>
        <color indexed="8"/>
        <rFont val="Calibri"/>
        <family val="2"/>
      </rPr>
      <t xml:space="preserve">Otting, N., </t>
    </r>
    <r>
      <rPr>
        <i/>
        <sz val="10"/>
        <color indexed="8"/>
        <rFont val="Calibri"/>
        <family val="2"/>
      </rPr>
      <t>et al.</t>
    </r>
    <r>
      <rPr>
        <sz val="10"/>
        <color indexed="8"/>
        <rFont val="Calibri"/>
        <family val="2"/>
      </rPr>
      <t xml:space="preserve"> 2005. </t>
    </r>
    <r>
      <rPr>
        <i/>
        <sz val="10"/>
        <color indexed="8"/>
        <rFont val="Calibri"/>
        <family val="2"/>
      </rPr>
      <t>Proc Natl Acad Sci USA</t>
    </r>
    <r>
      <rPr>
        <sz val="10"/>
        <color indexed="8"/>
        <rFont val="Calibri"/>
        <family val="2"/>
      </rPr>
      <t xml:space="preserve"> 102: 1626-31; </t>
    </r>
    <r>
      <rPr>
        <i/>
        <vertAlign val="superscript"/>
        <sz val="10"/>
        <color indexed="63"/>
        <rFont val="Calibri"/>
        <family val="2"/>
      </rPr>
      <t>b</t>
    </r>
    <r>
      <rPr>
        <sz val="10"/>
        <color indexed="8"/>
        <rFont val="Calibri"/>
        <family val="2"/>
      </rPr>
      <t xml:space="preserve">Otting, N., </t>
    </r>
    <r>
      <rPr>
        <i/>
        <sz val="10"/>
        <color indexed="8"/>
        <rFont val="Calibri"/>
        <family val="2"/>
      </rPr>
      <t>et al.</t>
    </r>
    <r>
      <rPr>
        <sz val="10"/>
        <color indexed="8"/>
        <rFont val="Calibri"/>
        <family val="2"/>
      </rPr>
      <t xml:space="preserve"> 2008. </t>
    </r>
    <r>
      <rPr>
        <i/>
        <sz val="10"/>
        <color indexed="8"/>
        <rFont val="Calibri"/>
        <family val="2"/>
      </rPr>
      <t>Immunogenetics</t>
    </r>
    <r>
      <rPr>
        <sz val="10"/>
        <color indexed="8"/>
        <rFont val="Calibri"/>
        <family val="2"/>
      </rPr>
      <t xml:space="preserve"> 60: 507-14; </t>
    </r>
    <r>
      <rPr>
        <i/>
        <vertAlign val="superscript"/>
        <sz val="10"/>
        <color indexed="63"/>
        <rFont val="Calibri"/>
        <family val="2"/>
      </rPr>
      <t>c</t>
    </r>
    <r>
      <rPr>
        <sz val="10"/>
        <color indexed="8"/>
        <rFont val="Calibri"/>
        <family val="2"/>
      </rPr>
      <t xml:space="preserve">Wiseman, R. W., </t>
    </r>
    <r>
      <rPr>
        <i/>
        <sz val="10"/>
        <color indexed="8"/>
        <rFont val="Calibri"/>
        <family val="2"/>
      </rPr>
      <t>et al.</t>
    </r>
    <r>
      <rPr>
        <sz val="10"/>
        <color indexed="8"/>
        <rFont val="Calibri"/>
        <family val="2"/>
      </rPr>
      <t xml:space="preserve"> 2009. </t>
    </r>
    <r>
      <rPr>
        <i/>
        <sz val="10"/>
        <color indexed="8"/>
        <rFont val="Calibri"/>
        <family val="2"/>
      </rPr>
      <t>Nat Med</t>
    </r>
    <r>
      <rPr>
        <sz val="10"/>
        <color indexed="8"/>
        <rFont val="Calibri"/>
        <family val="2"/>
      </rPr>
      <t xml:space="preserve"> 15: 1322-6; </t>
    </r>
    <r>
      <rPr>
        <i/>
        <vertAlign val="superscript"/>
        <sz val="10"/>
        <color indexed="63"/>
        <rFont val="Calibri"/>
        <family val="2"/>
      </rPr>
      <t>d</t>
    </r>
    <r>
      <rPr>
        <sz val="10"/>
        <color indexed="8"/>
        <rFont val="Calibri"/>
        <family val="2"/>
      </rPr>
      <t xml:space="preserve">Doxiadis, G. G., </t>
    </r>
    <r>
      <rPr>
        <i/>
        <sz val="10"/>
        <color indexed="8"/>
        <rFont val="Calibri"/>
        <family val="2"/>
      </rPr>
      <t>et al.</t>
    </r>
    <r>
      <rPr>
        <sz val="10"/>
        <color indexed="8"/>
        <rFont val="Calibri"/>
        <family val="2"/>
      </rPr>
      <t xml:space="preserve"> 2011. </t>
    </r>
    <r>
      <rPr>
        <i/>
        <sz val="10"/>
        <color indexed="8"/>
        <rFont val="Calibri"/>
        <family val="2"/>
      </rPr>
      <t>Immunogenetics</t>
    </r>
    <r>
      <rPr>
        <sz val="10"/>
        <color indexed="8"/>
        <rFont val="Calibri"/>
        <family val="2"/>
      </rPr>
      <t xml:space="preserve"> 63: 73-83; </t>
    </r>
    <r>
      <rPr>
        <i/>
        <vertAlign val="superscript"/>
        <sz val="10"/>
        <color indexed="63"/>
        <rFont val="Calibri"/>
        <family val="2"/>
      </rPr>
      <t>e</t>
    </r>
    <r>
      <rPr>
        <sz val="10"/>
        <color indexed="8"/>
        <rFont val="Calibri"/>
        <family val="2"/>
      </rPr>
      <t xml:space="preserve">Budde, M. L., </t>
    </r>
    <r>
      <rPr>
        <i/>
        <sz val="10"/>
        <color indexed="8"/>
        <rFont val="Calibri"/>
        <family val="2"/>
      </rPr>
      <t>et al.</t>
    </r>
    <r>
      <rPr>
        <sz val="10"/>
        <color indexed="8"/>
        <rFont val="Calibri"/>
        <family val="2"/>
      </rPr>
      <t xml:space="preserve"> 2010. </t>
    </r>
    <r>
      <rPr>
        <i/>
        <sz val="10"/>
        <color indexed="8"/>
        <rFont val="Calibri"/>
        <family val="2"/>
      </rPr>
      <t>Immunogenetics</t>
    </r>
    <r>
      <rPr>
        <sz val="10"/>
        <color indexed="8"/>
        <rFont val="Calibri"/>
        <family val="2"/>
      </rPr>
      <t xml:space="preserve"> 62: 773-80 (Mauritian cynomolgus macaque haplotypes)</t>
    </r>
  </si>
  <si>
    <t># Obs</t>
  </si>
  <si>
    <t>01_Mamu_A1_002_01</t>
  </si>
  <si>
    <t>01_Mamu_A1_012_01</t>
  </si>
  <si>
    <t>01_Mamu_A1_025_01</t>
  </si>
  <si>
    <t>02_Mamu_A4_14_nov_01</t>
  </si>
  <si>
    <t>03_Mamu_B_012_01</t>
  </si>
  <si>
    <t>03_Mamu_B_038_01</t>
  </si>
  <si>
    <t>03_Mamu_B_043_01</t>
  </si>
  <si>
    <t>03_Mamu_B_048_01</t>
  </si>
  <si>
    <t>03_Mamu_B_064_01</t>
  </si>
  <si>
    <t>03_Mamu_B_069_03</t>
  </si>
  <si>
    <t>04_Mamu_B_046_nov_02</t>
  </si>
  <si>
    <t>04_Mamu_B_046_nov_03</t>
  </si>
  <si>
    <t>04_Mamu_B_046_SP_exp13258_ctg84_2157_157bp</t>
  </si>
  <si>
    <t>04_Mamu_B_051_02</t>
  </si>
  <si>
    <t>04_Mamu_B_051_05</t>
  </si>
  <si>
    <t>04_Mamu_B_053_02</t>
  </si>
  <si>
    <t>04_Mamu_B_054_04</t>
  </si>
  <si>
    <t>04_Mamu_B_054_nov_01</t>
  </si>
  <si>
    <t>04_Mamu_B_057_01</t>
  </si>
  <si>
    <t>04_Mamu_B_061_nov_01</t>
  </si>
  <si>
    <t>04_Mamu_B_063_03</t>
  </si>
  <si>
    <t>04_Mamu_B_063_nov_01</t>
  </si>
  <si>
    <t>04_Mamu_B_063_SP_exp13258_ctg100_1627_157bp</t>
  </si>
  <si>
    <t>04_Mamu_B_070_SP_exp13258_ctg31_10587_157bp</t>
  </si>
  <si>
    <t>04_Mamu_B_079_02</t>
  </si>
  <si>
    <t>04_Mamu_B_079_03</t>
  </si>
  <si>
    <t>04_Mamu_B_079_SP_exp13258_ctg62_3363_157bp</t>
  </si>
  <si>
    <t>04_Mamu_B_088_02</t>
  </si>
  <si>
    <t>04_Mamu_B_097_SP_exp13258_ctg44_6222_157bp</t>
  </si>
  <si>
    <t>04_Mamu_B_109_06</t>
  </si>
  <si>
    <t>04_Mamu_B_109_nov_01</t>
  </si>
  <si>
    <t>04_Mamu_B_114_01</t>
  </si>
  <si>
    <t>04_Mamu_B_127_SP_exp13258_ctg32_10407_157bp</t>
  </si>
  <si>
    <t>04_Mamu_B_162_SP_exp13258_ctg104_1596_157bp</t>
  </si>
  <si>
    <t>04_Mamu_B11L_01_SP_exp13258_ctg183_398_157bp</t>
  </si>
  <si>
    <t>04_Mamu_B11L_01_SP_exp13258_ctg30_12811_157bp</t>
  </si>
  <si>
    <t>04_Mamu_B11L_01_SP_exp13258_ctg49_4840_157bp</t>
  </si>
  <si>
    <t>04_Mamu_B12_01_SP_exp13258_ctg14_22802_157bp</t>
  </si>
  <si>
    <t>04_Mamu_B16_01_SP_exp13258_ctg18_21112_157bp</t>
  </si>
  <si>
    <t>04_Mamu_B16_01_SP_exp13258_ctg25_15754_157bp</t>
  </si>
  <si>
    <t>04_Mamu_B16_01_SP_exp13258_ctg37_7753_157bp</t>
  </si>
  <si>
    <t>04_Mamu_B17_01_SP_exp13258_ctg5_35785_157bp</t>
  </si>
  <si>
    <t>04_Mamu_B20_01_02</t>
  </si>
  <si>
    <t>04_Mamu_B20_01_SP_exp13258_ctg4_37681_157bp</t>
  </si>
  <si>
    <t>13_Mamu_DQB1_06_01</t>
  </si>
  <si>
    <t>16_Mamu_E_02_16</t>
  </si>
  <si>
    <t>16_Mamu_E_02_nov_06</t>
  </si>
  <si>
    <t>16_Mamu_E_02_nov_29</t>
  </si>
  <si>
    <t>16_Mamu_E_02_nov_30</t>
  </si>
  <si>
    <t>16_Mamu_E_02_nov_31</t>
  </si>
  <si>
    <t>16_Mamu_E_02_nov_33</t>
  </si>
  <si>
    <t>16_Mamu_E_02_SP_exp13258_ctg176_455_157bp</t>
  </si>
  <si>
    <t>16_Mamu_E_02_SP_exp13258_ctg227_99_157bp</t>
  </si>
  <si>
    <t>16_Mamu_E_02_SP_exp13258_ctg23_19119_157bp</t>
  </si>
  <si>
    <t>16_Mamu_E_02_SP_exp13258_ctg38_7513_157bp</t>
  </si>
  <si>
    <t>16_Mamu_E_02_SP_exp13258_ctg39_7220_157bp</t>
  </si>
  <si>
    <t>16_Mamu_E_02_SP_exp13258_ctg46_5680_157bp</t>
  </si>
  <si>
    <t>16_Mamu_E_02_SP_exp13258_ctg56_3749_157bp</t>
  </si>
  <si>
    <t>16_Mamu_E_02_SP_exp13258_ctg65_3138_157bp</t>
  </si>
  <si>
    <t>16_Mamu_E_02_SP_exp13258_ctg67_2920_157bp</t>
  </si>
  <si>
    <t>16_Mamu_E_02_SP_exp13258_ctg73_2567_157bp</t>
  </si>
  <si>
    <t>16_Mamu_E_02_SP_exp13258_ctg74_2557_157bp</t>
  </si>
  <si>
    <t>16_Mamu_E_02_SP_exp13258_ctg91_1939_157bp</t>
  </si>
  <si>
    <t>16_Mamu_E_02_SP_exp13277_ctg114_228_157bp</t>
  </si>
  <si>
    <t>16_Mamu_E_02_SP_exp13277_ctg54_1330_157bp</t>
  </si>
  <si>
    <t>17_Mamu_F_01_01</t>
  </si>
  <si>
    <t>17_Mamu_F_01_SP_exp13258_ctg114_1330_157bp</t>
  </si>
  <si>
    <t>17_Mamu_F_01_SP_exp13258_ctg28_14970_157bp</t>
  </si>
  <si>
    <t>17_Mamu_F_01_SP_exp13277_ctg128_167_157bp</t>
  </si>
  <si>
    <t>17_Mamu_F_01_SP_exp13277_ctg30_2463_157bp</t>
  </si>
  <si>
    <t>18_Mamu_AG_01_nov_01</t>
  </si>
  <si>
    <t>18_Mamu_AG_01_SP_exp13258_ctg15_22616_157bp</t>
  </si>
  <si>
    <t>18_Mamu_AG_01_SP_exp13258_ctg36_7891_157bp</t>
  </si>
  <si>
    <t>18_Mamu_AG_01_SP_exp13258_ctg52_4320_157bp</t>
  </si>
  <si>
    <t>18_Mamu_AG_02_01_02</t>
  </si>
  <si>
    <t>18_Mamu_AG_02_nov_01</t>
  </si>
  <si>
    <t>18_Mamu_AG_02_nov_03</t>
  </si>
  <si>
    <t>18_Mamu_AG_02_SP_exp13258_ctg1_168597_157bp</t>
  </si>
  <si>
    <t>18_Mamu_AG_02_SP_exp13258_ctg12_24662_157bp</t>
  </si>
  <si>
    <t>18_Mamu_AG_02_SP_exp13258_ctg16_21671_157bp</t>
  </si>
  <si>
    <t>18_Mamu_AG_02_SP_exp13258_ctg26_15709_157bp</t>
  </si>
  <si>
    <t>18_Mamu_AG_02_SP_exp13277_ctg36_2148_157bp</t>
  </si>
  <si>
    <t>18_Mamu_AG_04_SP_exp13258_ctg20_19821_157bp</t>
  </si>
  <si>
    <t>18_Mamu_AG_05_SP_exp13258_ctg3_72883_157bp</t>
  </si>
  <si>
    <t>19_Mamu_G_02_SP_exp13258_ctg17_21171_157bp</t>
  </si>
  <si>
    <t>19_Mamu_G_02_SP_exp13258_ctg24_18814_157bp</t>
  </si>
  <si>
    <t>19_Mamu_G_02_SP_exp13258_ctg29_13332_157bp</t>
  </si>
  <si>
    <t>19_Mamu_G_02_SP_exp13258_ctg9_28189_157bp</t>
  </si>
  <si>
    <t>19_Mamu_G_03_SP_exp13258_ctg10_26590_157bp</t>
  </si>
  <si>
    <t>19_Mamu_G_03_SP_exp13258_ctg33_10372_157bp</t>
  </si>
  <si>
    <t>19_Mamu_G_03_SP_exp13258_ctg51_4373_157bp</t>
  </si>
  <si>
    <t>19_Mamu_G_03_SP_exp13258_ctg58_3573_157bp</t>
  </si>
  <si>
    <t>19_Mamu_G_03_SP_exp13258_ctg77_2492_157bp</t>
  </si>
  <si>
    <t>19_Mamu_G_03_SP_exp13258_ctg98_1717_157bp</t>
  </si>
  <si>
    <t>19_Mamu_G_03_SP_exp13258_ctg99_1663_157bp</t>
  </si>
  <si>
    <t>21_Mamu_B_078_nov_04</t>
  </si>
  <si>
    <t>21_Mamu_B_078_nov_08</t>
  </si>
  <si>
    <t>21_Mamu_B_078_SP_exp13258_ctg170_488_157bp</t>
  </si>
  <si>
    <t>21_Mamu_B_078_SP_exp13258_ctg19_20292_157bp</t>
  </si>
  <si>
    <t>21_Mamu_B_078_SP_exp13258_ctg2_80314_157bp</t>
  </si>
  <si>
    <t>21_Mamu_B_078_SP_exp13258_ctg21_19482_157bp</t>
  </si>
  <si>
    <t>21_Mamu_B_078_SP_exp13258_ctg22_19244_157bp</t>
  </si>
  <si>
    <t>21_Mamu_B_078_SP_exp13258_ctg54_3806_157bp</t>
  </si>
  <si>
    <t>21_Mamu_B_078_SP_exp13258_ctg7_30963_157bp</t>
  </si>
  <si>
    <t>21_Mamu_B_078_SP_exp13258_ctg79_2463_157bp</t>
  </si>
  <si>
    <t>21_Mamu_B_078_SP_exp13258_ctg8_29615_157bp</t>
  </si>
  <si>
    <t>21_Mamu_B_078_SP_exp13258_ctg97_1748_157bp</t>
  </si>
  <si>
    <t>01_Mamu_A1_002_w_02</t>
  </si>
  <si>
    <t>01_Mamu_A1_003_02</t>
  </si>
  <si>
    <t>01_Mamu_A1_003_w_09</t>
  </si>
  <si>
    <t>01_Mamu_A1_004_SP_exp13277_ctg255_47_157bp</t>
  </si>
  <si>
    <t>01_Mamu_A1_016_01</t>
  </si>
  <si>
    <t>01_Mamu_A1_018_08</t>
  </si>
  <si>
    <t>01_Mamu_A1_026_01</t>
  </si>
  <si>
    <t>01_Mamu_A1_028_02</t>
  </si>
  <si>
    <t>01_Mamu_A1_041_01</t>
  </si>
  <si>
    <t>01_Mamu_A1_055_01</t>
  </si>
  <si>
    <t>01_Mamu_A1_059_01</t>
  </si>
  <si>
    <t>01_Mamu_A1_059_nov_01</t>
  </si>
  <si>
    <t>01_Mamu_A1_066_01</t>
  </si>
  <si>
    <t>01_Mamu_A1_109_01</t>
  </si>
  <si>
    <t>01_Mamu_A2_24_01</t>
  </si>
  <si>
    <t>01_Mamu_A7_01_w_02</t>
  </si>
  <si>
    <t>02_Mamu_A2_05_nov_05</t>
  </si>
  <si>
    <t>02_Mamu_A4_02_04</t>
  </si>
  <si>
    <t>02_Mamu_A4_14_07</t>
  </si>
  <si>
    <t>02_Mamu_A4_14_nov_03</t>
  </si>
  <si>
    <t>02_Mamu_A4_14_SP_exp13277_ctg134_142_157bp</t>
  </si>
  <si>
    <t>03_Mamu_B_007_SP_exp13277_ctg453_28_157bp</t>
  </si>
  <si>
    <t>03_Mamu_B_013_SP_exp13277_ctg18_3835_157bp</t>
  </si>
  <si>
    <t>03_Mamu_B_024_01</t>
  </si>
  <si>
    <t>03_Mamu_B_027_01</t>
  </si>
  <si>
    <t>03_Mamu_B_027_02</t>
  </si>
  <si>
    <t>03_Mamu_B_028_01</t>
  </si>
  <si>
    <t>03_Mamu_B_028_SP_exp13277_ctg210_57_157bp</t>
  </si>
  <si>
    <t>03_Mamu_B_033_01</t>
  </si>
  <si>
    <t>03_Mamu_B_045_06</t>
  </si>
  <si>
    <t>03_Mamu_B_045_nov_06</t>
  </si>
  <si>
    <t>03_Mamu_B_052_01</t>
  </si>
  <si>
    <t>03_Mamu_B_055_01</t>
  </si>
  <si>
    <t>03_Mamu_B_058_02</t>
  </si>
  <si>
    <t>03_Mamu_B_068_nov_01</t>
  </si>
  <si>
    <t>03_Mamu_B_069_01</t>
  </si>
  <si>
    <t>03_Mamu_B_069_08</t>
  </si>
  <si>
    <t>03_Mamu_B_077_SP_exp13258_ctg27_15363_157bp</t>
  </si>
  <si>
    <t>03_Mamu_B_093_01</t>
  </si>
  <si>
    <t>03_Mamu_B_093_SP_exp13258_ctg88_1965_157bp</t>
  </si>
  <si>
    <t>03_Mamu_B_110_01</t>
  </si>
  <si>
    <t>03_Mamu_B_151_SP_exp13258_ctg117_1309_157bp</t>
  </si>
  <si>
    <t>04_Mamu_B_046_19</t>
  </si>
  <si>
    <t>04_Mamu_B_053_01</t>
  </si>
  <si>
    <t>04_Mamu_B_054_01</t>
  </si>
  <si>
    <t>04_Mamu_B_054_03</t>
  </si>
  <si>
    <t>04_Mamu_B_060_01_01</t>
  </si>
  <si>
    <t>04_Mamu_B_060_03</t>
  </si>
  <si>
    <t>04_Mamu_B_063_05</t>
  </si>
  <si>
    <t>04_Mamu_B_063_nov_02</t>
  </si>
  <si>
    <t>04_Mamu_B_063_SP_exp13277_ctg19_3734_157bp</t>
  </si>
  <si>
    <t>04_Mamu_B_070_nov_01</t>
  </si>
  <si>
    <t>04_Mamu_B_072_06</t>
  </si>
  <si>
    <t>04_Mamu_B_072_nov_02</t>
  </si>
  <si>
    <t>04_Mamu_B_072_nov_04</t>
  </si>
  <si>
    <t>04_Mamu_B_072_SP_exp13277_ctg143_109_157bp</t>
  </si>
  <si>
    <t>04_Mamu_B_097_SP_exp13258_ctg64_3235_157bp</t>
  </si>
  <si>
    <t>04_Mamu_B_098_nov_06</t>
  </si>
  <si>
    <t>04_Mamu_B_100_nov_01</t>
  </si>
  <si>
    <t>04_Mamu_B_100_nov_02</t>
  </si>
  <si>
    <t>04_Mamu_B_109_nov_02</t>
  </si>
  <si>
    <t>04_Mamu_B_109_SP_exp13258_ctg11_25092_157bp</t>
  </si>
  <si>
    <t>04_Mamu_B_109_SP_exp13258_ctg85_2090_157bp</t>
  </si>
  <si>
    <t>04_Mamu_B_109_SP_exp13277_ctg8_7230_157bp</t>
  </si>
  <si>
    <t>04_Mamu_B_127_nov_01</t>
  </si>
  <si>
    <t>04_Mamu_B_134_nov_03</t>
  </si>
  <si>
    <t>04_Mamu_B_167_01</t>
  </si>
  <si>
    <t>04_Mamu_B_175_SP_exp13258_ctg50_4514_157bp</t>
  </si>
  <si>
    <t>04_Mamu_B11L_01_01_01</t>
  </si>
  <si>
    <t>04_Mamu_B11L_01_nov_03</t>
  </si>
  <si>
    <t>04_Mamu_B11L_01_SP_exp13258_ctg94_1806_157bp</t>
  </si>
  <si>
    <t>04_Mamu_B12_01_SP_exp13258_ctg96_1753_157bp</t>
  </si>
  <si>
    <t>04_Mamu_B12_01_SP_exp13277_ctg85_611_157bp</t>
  </si>
  <si>
    <t>04_Mamu_B16_01_SP_exp13258_ctg35_8193_157bp</t>
  </si>
  <si>
    <t>04_Mamu_B16_01_SP_exp13258_ctg60_3536_157bp</t>
  </si>
  <si>
    <t>04_Mamu_B17_01_SP_exp13277_ctg105_289_157bp</t>
  </si>
  <si>
    <t>04_Mamu_B17_01_SP_exp13277_ctg35_2306_157bp</t>
  </si>
  <si>
    <t>04_Mamu_B20_01_SP_exp13258_ctg45_6151_157bp</t>
  </si>
  <si>
    <t>04_Mamu_B20_01_SP_exp13258_ctg89_1955_157bp</t>
  </si>
  <si>
    <t>06_Mamu_I_01_02_01</t>
  </si>
  <si>
    <t>06_Mamu_I_01_42</t>
  </si>
  <si>
    <t>06_Mamu_I_01_SP_exp13258_ctg105_1567_157bp</t>
  </si>
  <si>
    <t>06_Mamu_I_01_SP_exp13258_ctg155_634_157bp</t>
  </si>
  <si>
    <t>06_Mamu_I_01_w_11</t>
  </si>
  <si>
    <t>16_Mamu_E_02_05</t>
  </si>
  <si>
    <t>16_Mamu_E_02_26</t>
  </si>
  <si>
    <t>16_Mamu_E_02_SP_exp13258_ctg111_1416_157bp</t>
  </si>
  <si>
    <t>16_Mamu_E_02_SP_exp13277_ctg108_271_157bp</t>
  </si>
  <si>
    <t>16_Mamu_E_02_SP_exp13277_ctg142_109_157bp</t>
  </si>
  <si>
    <t>16_Mamu_E_02_SP_exp13277_ctg24_2894_157bp</t>
  </si>
  <si>
    <t>16_Mamu_E_02_SP_exp13277_ctg263_45_157bp</t>
  </si>
  <si>
    <t>16_Mamu_E_02_SP_exp13277_ctg520_25_157bp</t>
  </si>
  <si>
    <t>16_Mamu_E_02_SP_exp13277_ctg61_1030_157bp</t>
  </si>
  <si>
    <t>16_Mamu_E_02_SP_exp13277_ctg612_22_157bp</t>
  </si>
  <si>
    <t>17_Mamu_F_01_SP_exp13258_ctg160_572_157bp</t>
  </si>
  <si>
    <t>17_Mamu_F_01_SP_exp13277_ctg74_797_157bp</t>
  </si>
  <si>
    <t>18_Mamu_AG_01_nov_02</t>
  </si>
  <si>
    <t>18_Mamu_AG_01_SP_exp13258_ctg122_1206_157bp</t>
  </si>
  <si>
    <t>18_Mamu_AG_01_SP_exp13258_ctg48_5235_157bp</t>
  </si>
  <si>
    <t>18_Mamu_AG_01_SP_exp13277_ctg23_3209_157bp</t>
  </si>
  <si>
    <t>18_Mamu_AG_02_SP_exp13258_ctg129_1069_157bp</t>
  </si>
  <si>
    <t>18_Mamu_AG_02_SP_exp13258_ctg207_165_157bp</t>
  </si>
  <si>
    <t>18_Mamu_AG_02_SP_exp13258_ctg40_6970_157bp</t>
  </si>
  <si>
    <t>18_Mamu_AG_03_SP_exp13258_ctg80_2441_157bp</t>
  </si>
  <si>
    <t>18_Mamu_AG_04_SP_exp13277_ctg82_644_157bp</t>
  </si>
  <si>
    <t>18_Mamu_AG_05_01</t>
  </si>
  <si>
    <t>18_Mamu_AG_05_SP_exp13277_ctg98_396_157bp</t>
  </si>
  <si>
    <t>19_Mamu_G_02_SP_exp13258_ctg113_1365_157bp</t>
  </si>
  <si>
    <t>19_Mamu_G_02_SP_exp13258_ctg126_1145_157bp</t>
  </si>
  <si>
    <t>19_Mamu_G_02_SP_exp13258_ctg149_684_157bp</t>
  </si>
  <si>
    <t>19_Mamu_G_02_SP_exp13258_ctg150_680_157bp</t>
  </si>
  <si>
    <t>19_Mamu_G_02_SP_exp13258_ctg53_4155_157bp</t>
  </si>
  <si>
    <t>19_Mamu_G_02_SP_exp13258_ctg61_3507_157bp</t>
  </si>
  <si>
    <t>19_Mamu_G_02_SP_exp13277_ctg60_1054_157bp</t>
  </si>
  <si>
    <t>19_Mamu_G_02_SP_exp13277_ctg73_805_157bp</t>
  </si>
  <si>
    <t>19_Mamu_G_03_SP_exp13277_ctg121_193_157bp</t>
  </si>
  <si>
    <t>21_Mamu_B_078_nov_02</t>
  </si>
  <si>
    <t>21_Mamu_B_078_nov_03</t>
  </si>
  <si>
    <t>21_Mamu_B_078_SP_exp13258_ctg119_1259_157bp</t>
  </si>
  <si>
    <t>21_Mamu_B_078_SP_exp13258_ctg121_1211_157bp</t>
  </si>
  <si>
    <t>21_Mamu_B_078_SP_exp13258_ctg131_1045_157bp</t>
  </si>
  <si>
    <t>21_Mamu_B_078_SP_exp13258_ctg135_955_157bp</t>
  </si>
  <si>
    <t>21_Mamu_B_078_SP_exp13258_ctg144_793_157bp</t>
  </si>
  <si>
    <t>21_Mamu_B_078_SP_exp13258_ctg55_3777_157bp</t>
  </si>
  <si>
    <t>21_Mamu_B_078_SP_exp13258_ctg70_2805_157bp</t>
  </si>
  <si>
    <t>FE025</t>
  </si>
  <si>
    <t>FE026</t>
  </si>
  <si>
    <t>FE027</t>
  </si>
  <si>
    <t>FE028</t>
  </si>
  <si>
    <t>FE029</t>
  </si>
  <si>
    <t>FE030</t>
  </si>
  <si>
    <t>FE031</t>
  </si>
  <si>
    <t>FE032</t>
  </si>
  <si>
    <t>FE033</t>
  </si>
  <si>
    <t>FE034</t>
  </si>
  <si>
    <t>FE035</t>
  </si>
  <si>
    <t>FE036</t>
  </si>
  <si>
    <t>FE037</t>
  </si>
  <si>
    <t>FE038</t>
  </si>
  <si>
    <t>FE039</t>
  </si>
  <si>
    <t>FE040</t>
  </si>
  <si>
    <t>FE041</t>
  </si>
  <si>
    <t>FE042</t>
  </si>
  <si>
    <t>FE043</t>
  </si>
  <si>
    <t>FE044</t>
  </si>
  <si>
    <t>FE045</t>
  </si>
  <si>
    <t>FE046</t>
  </si>
  <si>
    <t>FE047</t>
  </si>
  <si>
    <t>FE048</t>
  </si>
  <si>
    <t>FE009</t>
  </si>
  <si>
    <t>FE010</t>
  </si>
  <si>
    <t>FE011</t>
  </si>
  <si>
    <t>FE012</t>
  </si>
  <si>
    <t>FE013</t>
  </si>
  <si>
    <t>FE014</t>
  </si>
  <si>
    <t>FE015</t>
  </si>
  <si>
    <t>FE016</t>
  </si>
  <si>
    <t>FE017</t>
  </si>
  <si>
    <t>FE018</t>
  </si>
  <si>
    <t>FE019</t>
  </si>
  <si>
    <t>FE020</t>
  </si>
  <si>
    <t>FE021</t>
  </si>
  <si>
    <t>FE022</t>
  </si>
  <si>
    <t>FE023</t>
  </si>
  <si>
    <t>FE024</t>
  </si>
  <si>
    <t>P928</t>
  </si>
  <si>
    <t>P929</t>
  </si>
  <si>
    <t>P932</t>
  </si>
  <si>
    <t>P934</t>
  </si>
  <si>
    <t>P935</t>
  </si>
  <si>
    <t>P936</t>
  </si>
  <si>
    <t>P937</t>
  </si>
  <si>
    <t>P938</t>
  </si>
  <si>
    <t>P940</t>
  </si>
  <si>
    <t>P941</t>
  </si>
  <si>
    <t>EE32</t>
  </si>
  <si>
    <t>EE71</t>
  </si>
  <si>
    <t>EI94</t>
  </si>
  <si>
    <t>FE35</t>
  </si>
  <si>
    <t>FG06</t>
  </si>
  <si>
    <t>GB06</t>
  </si>
  <si>
    <t>GC03</t>
  </si>
  <si>
    <t>GH35</t>
  </si>
  <si>
    <t>GH90</t>
  </si>
  <si>
    <t>GH91</t>
  </si>
  <si>
    <t>GI26</t>
  </si>
  <si>
    <t>GI29</t>
  </si>
  <si>
    <t>GI36</t>
  </si>
  <si>
    <t>GI46</t>
  </si>
  <si>
    <t>P911</t>
  </si>
  <si>
    <t>P912</t>
  </si>
  <si>
    <t>P913</t>
  </si>
  <si>
    <t>P914</t>
  </si>
  <si>
    <t>P915</t>
  </si>
  <si>
    <t>P917</t>
  </si>
  <si>
    <t>P918</t>
  </si>
  <si>
    <t>P919</t>
  </si>
  <si>
    <t>P920</t>
  </si>
  <si>
    <t>P921</t>
  </si>
  <si>
    <t>P922</t>
  </si>
  <si>
    <t>P923</t>
  </si>
  <si>
    <t>P924</t>
  </si>
  <si>
    <t>P925</t>
  </si>
  <si>
    <t>P926</t>
  </si>
  <si>
    <t>P927</t>
  </si>
  <si>
    <t>Sample Sheet #</t>
  </si>
  <si>
    <t>Grand Total</t>
  </si>
  <si>
    <t>GS ID</t>
  </si>
  <si>
    <t>FE001</t>
  </si>
  <si>
    <t>FE002</t>
  </si>
  <si>
    <t>FE003</t>
  </si>
  <si>
    <t>FE004</t>
  </si>
  <si>
    <t>FE005</t>
  </si>
  <si>
    <t>FE006</t>
  </si>
  <si>
    <t>FE007</t>
  </si>
  <si>
    <t>FE008</t>
  </si>
  <si>
    <t>FE049</t>
  </si>
  <si>
    <t>FE050</t>
  </si>
  <si>
    <t>FE051</t>
  </si>
  <si>
    <t>FE052</t>
  </si>
  <si>
    <t>FE053</t>
  </si>
  <si>
    <t>FE054</t>
  </si>
  <si>
    <t>FE055</t>
  </si>
  <si>
    <t>FE056</t>
  </si>
  <si>
    <t>FE057</t>
  </si>
  <si>
    <t>FE058</t>
  </si>
  <si>
    <t>FE059</t>
  </si>
  <si>
    <t>FE060</t>
  </si>
  <si>
    <t>FE061</t>
  </si>
  <si>
    <t>FE062</t>
  </si>
  <si>
    <t>FE063</t>
  </si>
  <si>
    <t>FE064</t>
  </si>
  <si>
    <t>FE065</t>
  </si>
  <si>
    <t>FE066</t>
  </si>
  <si>
    <t>FE067</t>
  </si>
  <si>
    <t>FE068</t>
  </si>
  <si>
    <t>FE069</t>
  </si>
  <si>
    <t>FE070</t>
  </si>
  <si>
    <t>FE071</t>
  </si>
  <si>
    <t>FE072</t>
  </si>
  <si>
    <t>FE073</t>
  </si>
  <si>
    <t>FE074</t>
  </si>
  <si>
    <t>Animal ID</t>
  </si>
  <si>
    <t>Total</t>
  </si>
  <si>
    <t>Ave</t>
  </si>
  <si>
    <t>P902</t>
  </si>
  <si>
    <t>P903</t>
  </si>
  <si>
    <t>P904</t>
  </si>
  <si>
    <t>P905</t>
  </si>
  <si>
    <t>P906</t>
  </si>
  <si>
    <t>P907</t>
  </si>
  <si>
    <t>P909</t>
  </si>
  <si>
    <t>P910</t>
  </si>
  <si>
    <t>GJ04</t>
  </si>
  <si>
    <t>GK91</t>
  </si>
  <si>
    <t>GM16</t>
  </si>
  <si>
    <t>GM22</t>
  </si>
  <si>
    <t>GM40</t>
  </si>
  <si>
    <t>GM41</t>
  </si>
  <si>
    <t>GM52</t>
  </si>
  <si>
    <t>GM62</t>
  </si>
  <si>
    <t>GN03</t>
  </si>
  <si>
    <t>HE88</t>
  </si>
  <si>
    <t>HF57</t>
  </si>
  <si>
    <t>HP40</t>
  </si>
  <si>
    <t>HV65</t>
  </si>
  <si>
    <t>IA21</t>
  </si>
  <si>
    <t>IA36</t>
  </si>
  <si>
    <t>IC95</t>
  </si>
  <si>
    <t>IJ26</t>
  </si>
  <si>
    <t>IN66</t>
  </si>
  <si>
    <t>IV92</t>
  </si>
  <si>
    <t>JB44</t>
  </si>
  <si>
    <t>JC12</t>
  </si>
  <si>
    <t>JC25</t>
  </si>
  <si>
    <t>JC52</t>
  </si>
  <si>
    <t>JE14</t>
  </si>
  <si>
    <t>JE99</t>
  </si>
  <si>
    <t>JF94</t>
  </si>
  <si>
    <t># Reads Evaluated</t>
  </si>
  <si>
    <t># Reads Identified</t>
  </si>
  <si>
    <t>% Unknown</t>
  </si>
  <si>
    <t>Mamu-A Haplotype 1</t>
  </si>
  <si>
    <t>A066</t>
  </si>
  <si>
    <t>Mamu-A Haplotype 2</t>
  </si>
  <si>
    <t>Mamu-B Haplotype 1</t>
  </si>
  <si>
    <t>Mamu-B Haplotype 2</t>
  </si>
  <si>
    <t>B093'</t>
  </si>
  <si>
    <t>B071</t>
  </si>
  <si>
    <t>B106'</t>
  </si>
  <si>
    <t>Comments</t>
  </si>
  <si>
    <t>Subtotal</t>
  </si>
  <si>
    <t>Hybrid</t>
  </si>
  <si>
    <t>Mamu-A1 Alleles</t>
  </si>
  <si>
    <t>01_Mamu_A1_001g2</t>
  </si>
  <si>
    <t>A1_001_01,_A1_001_02</t>
  </si>
  <si>
    <t>[15]</t>
  </si>
  <si>
    <t>[4]</t>
  </si>
  <si>
    <t>[2]</t>
  </si>
  <si>
    <t>01_Mamu_A1_003g1</t>
  </si>
  <si>
    <t>A1_003_01_01,_A1_003_01_03,_A1_003_05,_A1_003_06,_A1_003_07,_A1_003_08,_A1_003_10,_A1_003_12,_A1_003_13,_A1_003_14,_A1_003_16,_A1_003_17</t>
  </si>
  <si>
    <t>[5]</t>
  </si>
  <si>
    <t>[3]</t>
  </si>
  <si>
    <t>01_Mamu_A1_004g</t>
  </si>
  <si>
    <t>A1_004_01_01,_A1_004_01_02,_A1_004_02_01,_A1_004_02_02,_A1_004_05,_A1_004_06</t>
  </si>
  <si>
    <t>01_Mamu_A1_006g</t>
  </si>
  <si>
    <t>A1_006_02,_A1_006_03</t>
  </si>
  <si>
    <t>01_Mamu_A1_007g1</t>
  </si>
  <si>
    <t>A1_007_01,_A1_007_03,_A1_007_07</t>
  </si>
  <si>
    <t>01_Mamu_A1_008g</t>
  </si>
  <si>
    <t>[8]</t>
  </si>
  <si>
    <t>A1_008_01_01,_A1_008_01_02,_A1_008_01_03,_A1_008_01_04,_A1_008_02</t>
  </si>
  <si>
    <t>01_Mamu_A1_011g</t>
  </si>
  <si>
    <t>A1_011_01,_A1_011_02,_A1_011_03</t>
  </si>
  <si>
    <t>01_Mamu_A1_023_A1_106g</t>
  </si>
  <si>
    <t>A1_023_01,_A1_023_02,_A1_106_01</t>
  </si>
  <si>
    <t>[6]</t>
  </si>
  <si>
    <t>01_Mamu_A1_028g1</t>
  </si>
  <si>
    <t>A1_028_04_01,_A1_028_04_02,_A1_028_05</t>
  </si>
  <si>
    <t>[7]</t>
  </si>
  <si>
    <t>01_Mamu_A1_074g2</t>
  </si>
  <si>
    <t>A1_074_02,_A1_074_03</t>
  </si>
  <si>
    <t>Mamu-A Minor Alleles</t>
  </si>
  <si>
    <t>02_Mamu_A1_108g</t>
  </si>
  <si>
    <t>A1_108_01,_A1_108_02</t>
  </si>
  <si>
    <t>02_Mamu_A2_05g1</t>
  </si>
  <si>
    <t>A2_05_03_01,_A2_05_03_03,_A2_05_04_01,_A2_05_04_02,_A2_05_04_03,_A2_05_05,_A2_05_10,_A2_05_11,_A2_05_12,_A2_05_14,_A2_05_17,_A2_05_19,_A2_05_20_01,_A2_05_20_02,_A2_05_21,_A2_05_22,_A2_05_24,_A2_05_25,_A2_05_28,_A2_05_29,_A2_05_32_01,_A2_05_32_02,_A2_05_34,_A2_05_35,_A2_05_37,_A2_05_39,_A2_05_40,_A2_05_41,_A2_05_48,_A2_05_49,_A2_05_54,_A2_05_55</t>
  </si>
  <si>
    <t>02_Mamu_A2_05g2</t>
  </si>
  <si>
    <t>A2_05_02_01,_A2_05_02_03,_A2_05_02_04,_A2_05_02_06,_A2_05_07,_A2_05_16_02,_A2_05_33,_A2_05_51</t>
  </si>
  <si>
    <t>02_Mamu_A2_05g3</t>
  </si>
  <si>
    <t>A2_05_02_02,_A2_05_02_05,_A2_05_09,_A2_05_16_01,_A2_05_27,_A2_05_52</t>
  </si>
  <si>
    <t>02_Mamu_A2_05g5</t>
  </si>
  <si>
    <t>A2_05_04_04,_A2_05_18,_A2_05_31,_A2_05_38,_A2_05_45</t>
  </si>
  <si>
    <t>02_Mamu_A3_13_A4_03g</t>
  </si>
  <si>
    <t>A3_13_05,_A3_13_10,_A4_03_01,_A4_03_02</t>
  </si>
  <si>
    <t>02_Mamu_A3_13_A4_14g</t>
  </si>
  <si>
    <t>A3_13_01,_A3_13_02,_A3_13_04,_A3_13_06,_A3_13_07,_A3_13_13,_A4_14_06</t>
  </si>
  <si>
    <t>02_Mamu_A3_13g</t>
  </si>
  <si>
    <t>A3_13_03,_A3_13_11</t>
  </si>
  <si>
    <t>02_Mamu_A4_14g1</t>
  </si>
  <si>
    <t>A4_14_03_01,_A4_14_03_02,_A4_14_03_04,_A4_14_05_01,_A4_14_05_02,_A4_14_09,_A4_14_14,_A4_14_15,_A4_14_17_01,_A4_14_17_02,_A4_14_18,_A4_14_20,_A4_14_21,_A4_14_22</t>
  </si>
  <si>
    <t>02_Mamu_A4_14g2</t>
  </si>
  <si>
    <t>A4_14_04_01,_A4_14_04_02,_A4_14_13,_A4_14_16</t>
  </si>
  <si>
    <t>02_Mamu_A5_30g1</t>
  </si>
  <si>
    <t>A5_30_01_01,_A5_30_03,_A5_30_04_01,_A5_30_04_02,_A5_30_04_03,_A5_30_05,_A5_30_06</t>
  </si>
  <si>
    <t>02_Mamu_A6_01g</t>
  </si>
  <si>
    <t>A6_01_01,_A6_01_02,_A6_01_03,_A6_01_04,_A6_01_05,_A6_01_06,_A6_01_07,_A6_01_08</t>
  </si>
  <si>
    <t>Mamu-B Major Alleles</t>
  </si>
  <si>
    <t>03_Mamu_B_001g1</t>
  </si>
  <si>
    <t>B_001_01_01,_B_001_04,_B_001_05,_B_001_06</t>
  </si>
  <si>
    <t>03_Mamu_B_002g</t>
  </si>
  <si>
    <t>B_002_01,_B_002_02</t>
  </si>
  <si>
    <t>03_Mamu_B_005g</t>
  </si>
  <si>
    <t>B_005_01,_B_005_02</t>
  </si>
  <si>
    <t>03_Mamu_B_006g</t>
  </si>
  <si>
    <t>B_006_01,_B_006_02</t>
  </si>
  <si>
    <t>03_Mamu_B_007g</t>
  </si>
  <si>
    <t>B_007_01,_B_007_02_01,_B_007_02_02,_B_007_03,_B_007_05,_B_007_06</t>
  </si>
  <si>
    <t>03_Mamu_B_015g2</t>
  </si>
  <si>
    <t>B_015_04_01,_B_015_04_02,_B_015_05</t>
  </si>
  <si>
    <t>03_Mamu_B_017g</t>
  </si>
  <si>
    <t>B_017_01_01,_B_017_01_02,_B_017_02,_B_017_05</t>
  </si>
  <si>
    <t>03_Mamu_B_019g1</t>
  </si>
  <si>
    <t>B_019_01_01,_B_019_01_02,_B_019_01_03,_B_019_03,_B_019_05,_B_019_06,_B_019_07</t>
  </si>
  <si>
    <t>03_Mamu_B_021g</t>
  </si>
  <si>
    <t>B_021_01,_B_021_02,_B_021_03</t>
  </si>
  <si>
    <t>03_Mamu_B_022g</t>
  </si>
  <si>
    <t>B_022_01,_B_022_02</t>
  </si>
  <si>
    <t>03_Mamu_B_027g</t>
  </si>
  <si>
    <t>B_027_03,_B_027_04</t>
  </si>
  <si>
    <t>03_Mamu_B_029g</t>
  </si>
  <si>
    <t>B_029_01_01,_B_029_01_02,_B_029_02</t>
  </si>
  <si>
    <t>03_Mamu_B_030g1</t>
  </si>
  <si>
    <t>[23]</t>
  </si>
  <si>
    <t>[14]</t>
  </si>
  <si>
    <t>[26]</t>
  </si>
  <si>
    <t>[11]</t>
  </si>
  <si>
    <t>[10]</t>
  </si>
  <si>
    <t>B_030_01,_B_030_03_01,_B_030_03_02,_B_030_03_03,_B_030_04,_B_030_06</t>
  </si>
  <si>
    <t>03_Mamu_B_030g2</t>
  </si>
  <si>
    <t>B_030_02,_B_030_05</t>
  </si>
  <si>
    <t>03_Mamu_B_031g</t>
  </si>
  <si>
    <t>B_031_01,_B_031_02</t>
  </si>
  <si>
    <t>03_Mamu_B_036g</t>
  </si>
  <si>
    <t>B_036_01_01,_B_036_02,_B_036_03,_B_036_04,_B_036_05</t>
  </si>
  <si>
    <t>03_Mamu_B_037g</t>
  </si>
  <si>
    <t>B_037_01,_B_037_02</t>
  </si>
  <si>
    <t>03_Mamu_B_041g</t>
  </si>
  <si>
    <t>B_041_01,_B_041_02</t>
  </si>
  <si>
    <t>03_Mamu_B_044g</t>
  </si>
  <si>
    <t>B_044_01_01,_B_044_01_02,_B_044_02,_B_044_03,_B_044_04,_B_044_05,_B_044_06,_B_044_07,_B_044_08</t>
  </si>
  <si>
    <t>[29]</t>
  </si>
  <si>
    <t>[17]</t>
  </si>
  <si>
    <t>[13]</t>
  </si>
  <si>
    <t>03_Mamu_B_045g1</t>
  </si>
  <si>
    <t>B_045_08_01,_B_045_08_02,_B_045_09</t>
  </si>
  <si>
    <t>03_Mamu_B_045g2</t>
  </si>
  <si>
    <t>B_045_03,_B_045_10</t>
  </si>
  <si>
    <r>
      <t>03_Mamu_B_047_</t>
    </r>
    <r>
      <rPr>
        <b/>
        <sz val="10"/>
        <color theme="1"/>
        <rFont val="Arial"/>
        <family val="2"/>
      </rPr>
      <t>B_071g</t>
    </r>
  </si>
  <si>
    <t>B_047_02,_B_047_04,_B_071_01,_B_071_02</t>
  </si>
  <si>
    <t>03_Mamu_B_047g</t>
  </si>
  <si>
    <t>B_047_01,_B_047_05</t>
  </si>
  <si>
    <t>03_Mamu_B_065g2</t>
  </si>
  <si>
    <t>B_065_01,_B_065_05</t>
  </si>
  <si>
    <t>03_Mamu_B_068g1</t>
  </si>
  <si>
    <t>B_068_01_02,_B_068_01_03,_B_068_02_01,_B_068_02_02,_B_068_05</t>
  </si>
  <si>
    <t>03_Mamu_B_074g1</t>
  </si>
  <si>
    <t>B_074_01,_B_074_02,_B_074_03,_B_074_03Sp</t>
  </si>
  <si>
    <t>03_Mamu_B_075g</t>
  </si>
  <si>
    <t>B_075_01,_B_075_02,_B_075_03</t>
  </si>
  <si>
    <t>Mamu-B Minor Alleles</t>
  </si>
  <si>
    <t>04_Mamu_B_035_B_049g</t>
  </si>
  <si>
    <t>B_035_01,_B_035_02,_B_049_01</t>
  </si>
  <si>
    <t>04_Mamu_B_046g1</t>
  </si>
  <si>
    <t>B_046_03_01,_B_046_03_03,_B_046_05,_B_046_07,_B_046_10,_B_046_14,_B_046_17,_B_046_18,_B_046_20,_B_046_21</t>
  </si>
  <si>
    <t>04_Mamu_B_046g3</t>
  </si>
  <si>
    <t>B_046_01_01,_B_046_02_02,_B_046_09,_B_046_15</t>
  </si>
  <si>
    <t>04_Mamu_B_046g4</t>
  </si>
  <si>
    <t>B_046_04,_B_046_13,_B_046_16</t>
  </si>
  <si>
    <t>04_Mamu_B_050_B_078g</t>
  </si>
  <si>
    <t>B_050_02,_B_050_03,_B_050_04,_B_078_01</t>
  </si>
  <si>
    <t>04_Mamu_B_051_16</t>
  </si>
  <si>
    <t>04_Mamu_B_051g1</t>
  </si>
  <si>
    <t>B_051_03_01,_B_051_03_02,_B_051_09,_B_051_15,_B_051_18,_B_051_20,_B_051_22</t>
  </si>
  <si>
    <t>04_Mamu_B_051g2</t>
  </si>
  <si>
    <t>B_051_04_01,_B_051_04_02,_B_051_14,_B_051_21</t>
  </si>
  <si>
    <t>04_Mamu_B_051g4</t>
  </si>
  <si>
    <t>B_051_01,_B_051_17</t>
  </si>
  <si>
    <t>04_Mamu_B_054_B_079g</t>
  </si>
  <si>
    <t>B_054_nov_06,_B_079_nov_05,_B_079_SP_exp13277_ctg79_696_157bp</t>
  </si>
  <si>
    <t>04_Mamu_B_057g</t>
  </si>
  <si>
    <t>B_057_02,_B_057_03,_B_057_04,_B_057_05</t>
  </si>
  <si>
    <t>04_Mamu_B_060g1</t>
  </si>
  <si>
    <t>B_060_01_02,_B_060_02,_B_060_04,_B_060_05,_B_060_07,_B_060_13,_B_060_14</t>
  </si>
  <si>
    <t>04_Mamu_B_061g2</t>
  </si>
  <si>
    <t>B_061_01,_B_061_06</t>
  </si>
  <si>
    <t>04_Mamu_B_063g</t>
  </si>
  <si>
    <t>B_063_01_01,_B_063_01_02,_B_063_02_02</t>
  </si>
  <si>
    <t>04_Mamu_B_070g1</t>
  </si>
  <si>
    <t>B_070_02,_B_070_03,_B_070_04,_B_070_05,_B_070_07</t>
  </si>
  <si>
    <t>04_Mamu_B_070g2</t>
  </si>
  <si>
    <t>B_070_01,_B_070_06</t>
  </si>
  <si>
    <t>04_Mamu_B_072g1</t>
  </si>
  <si>
    <t>B_072_01_01,_B_072_01_02,_B_072_01_03,_B_072_01_04,_B_072_01_05,_B_072_02,_B_072_04,_B_072_08</t>
  </si>
  <si>
    <t>04_Mamu_B_079g1</t>
  </si>
  <si>
    <t>B_079_01_01,_B_079_01_02,_B_079_01_03</t>
  </si>
  <si>
    <t>04_Mamu_B_082g2</t>
  </si>
  <si>
    <t>B_082_02,_B_082_09</t>
  </si>
  <si>
    <t>04_Mamu_B_089g</t>
  </si>
  <si>
    <t>B_089_01_01,_B_089_01_02,_B_089_02</t>
  </si>
  <si>
    <t>04_Mamu_B_092g</t>
  </si>
  <si>
    <t>B_092_01,_B_092_02,_B_092_03</t>
  </si>
  <si>
    <t>04_Mamu_B_097g1</t>
  </si>
  <si>
    <t>B_097_01_01,_B_097_01_02</t>
  </si>
  <si>
    <t>04_Mamu_B_097g2</t>
  </si>
  <si>
    <t>B_097_nov_01,_B_097_nov_02</t>
  </si>
  <si>
    <t>04_Mamu_B_098g1</t>
  </si>
  <si>
    <t>B_098_01_01,_B_098_01_02,_B_098_01_03,_B_098_04,_B_098_09,_B_098_10,_B_098_11</t>
  </si>
  <si>
    <t>04_Mamu_B_098g2</t>
  </si>
  <si>
    <t>B_098_06_01,_B_098_06_02,_B_098_06_03,_B_098_07,_B_098_08</t>
  </si>
  <si>
    <t>04_Mamu_B_109g2</t>
  </si>
  <si>
    <t>B_109_nov_08,_B_109_nov_19</t>
  </si>
  <si>
    <t>04_Mamu_B_134g2</t>
  </si>
  <si>
    <t>B_134_03,_B_134_04</t>
  </si>
  <si>
    <t>04_Mamu_B_178g</t>
  </si>
  <si>
    <t>B_178_01N,_B_178_02N</t>
  </si>
  <si>
    <t>04_Mamu_B11L_01g1</t>
  </si>
  <si>
    <t>B11L_01_01_02,_B11L_01_02,_B11L_01_04,_B11L_01_05</t>
  </si>
  <si>
    <t>04_Mamu_B11L_01g4</t>
  </si>
  <si>
    <t>B11L_01_nov_02,_B11L_01_w_02</t>
  </si>
  <si>
    <t>04_Mamu_B16_01g1</t>
  </si>
  <si>
    <t>B16_01_04,_B16_01_05,_B16_01_07,_B16_01_08</t>
  </si>
  <si>
    <t>04_Mamu_B16_01g2</t>
  </si>
  <si>
    <t>B16_01_02,_B16_01_09</t>
  </si>
  <si>
    <t>04_Mamu_B16_01g3</t>
  </si>
  <si>
    <t>B16_01_03,_B16_01_10</t>
  </si>
  <si>
    <t>04_Mamu_B17_01g1</t>
  </si>
  <si>
    <t>B17_01_01_01,_B17_01_01_02,_B17_01_01_03,_B17_01_01_04,_B17_01_01_05,_B17_01_01_06,_B17_01_01_08,_B17_01_03_01,_B17_01_03_02,_B17_01_04_02,_B17_01_05,_B17_01_08,_B17_01_11,_B17_01_13</t>
  </si>
  <si>
    <t>04_Mamu_B17_01g2</t>
  </si>
  <si>
    <t>B17_01_01_07,_B17_01_02_01,_B17_01_02_02,_B17_01_04_01,_B17_01_06_01,_B17_01_06_02,_B17_01_10,_B17_01_12,_B17_01_14</t>
  </si>
  <si>
    <t>04_Mamu_B17_01g3</t>
  </si>
  <si>
    <t>B17_01_07_01,_B17_01_07_02</t>
  </si>
  <si>
    <t>04_Mamu_B20_01g</t>
  </si>
  <si>
    <t>B20_01_01,_B20_01_04</t>
  </si>
  <si>
    <t>05_Mamu_B_180g</t>
  </si>
  <si>
    <t>B_180_01,_B_180_02</t>
  </si>
  <si>
    <t>05_Mamu_B_188g</t>
  </si>
  <si>
    <t>B_188_01,_B_188_02</t>
  </si>
  <si>
    <t>Mamu-I Alleles</t>
  </si>
  <si>
    <t>06_Mamu_I_01g1</t>
  </si>
  <si>
    <t>I_01_01_01,_I_01_01_02,_I_01_01_03,_I_01_01_04,_I_01_02_02,_I_01_04,_I_01_05,_I_01_06_01,_I_01_06_02,_I_01_06_03,_I_01_06_04,_I_01_06_05,_I_01_06_06,_I_01_06_07,_I_01_06_09,_I_01_06_10,_I_01_06_12,_I_01_06_13,_I_01_06_16,_I_01_06_17,_I_01_06_18,_I_01_06_19,_I_01_06_20,_I_01_08,_I_01_09,_I_01_09_01,_I_01_09_02,_I_01_09_03,_I_01_09_04,_I_01_09_06,_I_01_09_07,_I_01_09_08,_I_01_16,_I_01_18,_I_01_20_03,_I_01_21,_I_01_24,_I_01_25,_I_01_26_01,_I_01_26_02,_I_01_27,_I_01_28,_I_01_30,_I_01_31,_I_01_33_01,_I_01_33_02,_I_01_35,_I_01_36,_I_01_38_01,_I_01_38_02,_I_01_40,_I_01_41,_I_01_43,_I_01_44,_I_01_45,_I_01_46</t>
  </si>
  <si>
    <t>06_Mamu_I_01g2</t>
  </si>
  <si>
    <t>I_01_09_05,_I_01_23,_I_01_34_01,_I_01_34_02,_I_01_37</t>
  </si>
  <si>
    <t>06_Mamu_I_01g3</t>
  </si>
  <si>
    <t>I_01_19,_I_01_20_01</t>
  </si>
  <si>
    <t>Psuedogenes and Nonclassical Alleles</t>
  </si>
  <si>
    <t>Mamu-E Alleles</t>
  </si>
  <si>
    <t>16_Mamu_E_02g1</t>
  </si>
  <si>
    <t>E_02_01_01,_E_02_01_02,_E_02_07,_E_02_10,_E_02_11,_E_02_14,_E_02_17,_E_02_18,_E_02_19</t>
  </si>
  <si>
    <t>16_Mamu_E_02g2</t>
  </si>
  <si>
    <t>E_02_02,_E_02_22,_E_02_23,_E_02_24</t>
  </si>
  <si>
    <t>16_Mamu_E_02g3</t>
  </si>
  <si>
    <t>E_02_03,_E_02_08,_E_02_25_01,_E_02_25_02</t>
  </si>
  <si>
    <t>16_Mamu_E_02g4</t>
  </si>
  <si>
    <t>E_02_13,_E_02_21,_E_02_29</t>
  </si>
  <si>
    <t>16_Mamu_E_02g5</t>
  </si>
  <si>
    <t>E_02_04,_E_02_06</t>
  </si>
  <si>
    <t>16_Mamu_E_02g6</t>
  </si>
  <si>
    <t>E_02_09,_E_02_27</t>
  </si>
  <si>
    <t>16_Mamu_E_02g7</t>
  </si>
  <si>
    <t>E_02_12_01,_E_02_28</t>
  </si>
  <si>
    <t>16_Mamu_E_02g8</t>
  </si>
  <si>
    <t>E_02_20,_E_02_30</t>
  </si>
  <si>
    <t>16_Mamu_E_02g9</t>
  </si>
  <si>
    <t>E_02_nov_20,_E_02_nov_23</t>
  </si>
  <si>
    <t>Mamu-F Alleles</t>
  </si>
  <si>
    <t>17_Mamu_F_01g1</t>
  </si>
  <si>
    <t>F_01_02,_F_01_04,_F_01_06</t>
  </si>
  <si>
    <t>17_Mamu_F_01g2</t>
  </si>
  <si>
    <t>F_01_03,_F_01_05</t>
  </si>
  <si>
    <t>Mamu-AG Alleles</t>
  </si>
  <si>
    <t>18_Mamu_AG_01g</t>
  </si>
  <si>
    <t>AG_01_nov_03,_AG_01_w_01,_AG_01_w_02,_AG_01_w_03</t>
  </si>
  <si>
    <t>01_Mamu_A1_028_AG_02g</t>
  </si>
  <si>
    <t>A1_028_01,_AG_02_01_01</t>
  </si>
  <si>
    <t>01_Mamu_A1_119_AG_02g</t>
  </si>
  <si>
    <t>A1_119_01,_AG_02_02</t>
  </si>
  <si>
    <t>18_Mamu_AG_03g</t>
  </si>
  <si>
    <t>AG_03_01,_AG_03_02,_AG_03_03,_AG_03_04</t>
  </si>
  <si>
    <t>18_Mamu_AG_06g</t>
  </si>
  <si>
    <t>AG_06_SP_exp13258_ctg57_3618_157bp,_AG_06_SP_exp13258_ctg13_23849_157bp</t>
  </si>
  <si>
    <t>Mamu-G Alleles</t>
  </si>
  <si>
    <t>19_Mamu_G_02g2</t>
  </si>
  <si>
    <t>G_02_w_08_altsplice,_G_02_w_09_altsplice</t>
  </si>
  <si>
    <t>Mamu-70 Alleles</t>
  </si>
  <si>
    <t>12_Mamu_DQA1_26g2</t>
  </si>
  <si>
    <t>DQA1_26_02_est,_DQA1_26_02_01,_DQA1_26_02_02,_DQA1_26_06,_DQA1_26_09</t>
  </si>
  <si>
    <t>13_Mamu_DQB1_18g3</t>
  </si>
  <si>
    <t>DQB1_18_01,_DQB1_18_25</t>
  </si>
  <si>
    <t>14_Mamu_DPA1_02g1</t>
  </si>
  <si>
    <t>DPA1_02_01,_DPA1_02_04,_DPA1_02_05,_DPA1_02_06,_DPA1_02_07_01,_DPA1_02_07_02,_DPA1_02_09,_DPA1_02_12,_DPA1_02_18</t>
  </si>
  <si>
    <t>14_Mamu_DPA1_02g3</t>
  </si>
  <si>
    <t>DPA1_02_02_01,_DPA1_02_02_02</t>
  </si>
  <si>
    <t>14_Mamu_DPA1_06g</t>
  </si>
  <si>
    <t>DPA1_06_01_01,_DPA1_06_01_02,_DPA1_06_02,_DPA1_06_03</t>
  </si>
  <si>
    <t>Homo</t>
  </si>
  <si>
    <t>A1*001+</t>
  </si>
  <si>
    <t>B*017+</t>
  </si>
  <si>
    <t>TRIM Genotype</t>
  </si>
  <si>
    <t>Q/CypA</t>
  </si>
  <si>
    <t>TFP/Q</t>
  </si>
  <si>
    <t>CypA/CypA</t>
  </si>
  <si>
    <t>?</t>
  </si>
  <si>
    <t>Ambiguous Allele Groups</t>
  </si>
  <si>
    <t>Hello World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</si>
</sst>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53">
    <font>
      <sz val="12"/>
      <color theme="1"/>
      <name val="Calibri"/>
      <family val="2"/>
      <scheme val="minor"/>
    </font>
    <font>
      <b/>
      <sz val="10"/>
      <color theme="1"/>
      <name val="Calibri"/>
      <family val="2"/>
      <scheme val="minor"/>
    </font>
    <font>
      <b/>
      <i/>
      <sz val="10"/>
      <color indexed="8"/>
      <name val="Calibri"/>
      <family val="2"/>
    </font>
    <font>
      <b/>
      <sz val="10"/>
      <color indexed="8"/>
      <name val="Calibri"/>
      <family val="2"/>
    </font>
    <font>
      <sz val="10"/>
      <color indexed="8"/>
      <name val="Calibri"/>
      <family val="2"/>
    </font>
    <font>
      <sz val="10"/>
      <color theme="1"/>
      <name val="Calibri"/>
      <family val="2"/>
      <scheme val="minor"/>
    </font>
    <font>
      <i/>
      <sz val="10"/>
      <color theme="1"/>
      <name val="Calibri"/>
      <family val="2"/>
      <scheme val="minor"/>
    </font>
    <font>
      <sz val="10"/>
      <name val="Calibri"/>
      <family val="2"/>
      <scheme val="minor"/>
    </font>
    <font>
      <i/>
      <sz val="10"/>
      <name val="Calibri"/>
      <family val="2"/>
      <scheme val="minor"/>
    </font>
    <font>
      <b/>
      <sz val="10"/>
      <name val="Calibri"/>
      <family val="2"/>
      <scheme val="minor"/>
    </font>
    <font>
      <sz val="10"/>
      <color rgb="FF008000"/>
      <name val="Calibri"/>
      <family val="2"/>
      <scheme val="minor"/>
    </font>
    <font>
      <b/>
      <i/>
      <sz val="10"/>
      <name val="Calibri"/>
      <family val="2"/>
      <scheme val="minor"/>
    </font>
    <font>
      <sz val="10"/>
      <color rgb="FFFF0000"/>
      <name val="Calibri"/>
      <family val="2"/>
      <scheme val="minor"/>
    </font>
    <font>
      <i/>
      <vertAlign val="superscript"/>
      <sz val="10"/>
      <color indexed="10"/>
      <name val="Calibri"/>
      <family val="2"/>
    </font>
    <font>
      <sz val="10"/>
      <color indexed="10"/>
      <name val="Calibri"/>
      <family val="2"/>
    </font>
    <font>
      <b/>
      <sz val="10"/>
      <color rgb="FFFF0000"/>
      <name val="Calibri"/>
      <family val="2"/>
      <scheme val="minor"/>
    </font>
    <font>
      <i/>
      <sz val="10"/>
      <color rgb="FFFF0000"/>
      <name val="Calibri"/>
      <family val="2"/>
      <scheme val="minor"/>
    </font>
    <font>
      <i/>
      <vertAlign val="superscript"/>
      <sz val="10"/>
      <name val="Calibri"/>
      <family val="2"/>
    </font>
    <font>
      <i/>
      <sz val="10"/>
      <name val="Calibri"/>
      <family val="2"/>
    </font>
    <font>
      <sz val="10"/>
      <name val="Calibri"/>
      <family val="2"/>
    </font>
    <font>
      <i/>
      <vertAlign val="superscript"/>
      <sz val="10"/>
      <color indexed="63"/>
      <name val="Calibri"/>
      <family val="2"/>
    </font>
    <font>
      <i/>
      <sz val="10"/>
      <color indexed="8"/>
      <name val="Calibri"/>
      <family val="2"/>
    </font>
    <font>
      <sz val="8"/>
      <name val="Calibri"/>
      <family val="2"/>
      <scheme val="minor"/>
    </font>
    <font>
      <b/>
      <sz val="10"/>
      <color theme="1"/>
      <name val="Arial"/>
      <family val="2"/>
    </font>
    <font>
      <sz val="10"/>
      <color theme="1"/>
      <name val="Arial"/>
      <family val="2"/>
    </font>
    <font>
      <sz val="10"/>
      <color theme="1"/>
      <name val="Helvetica"/>
      <family val="2"/>
    </font>
    <font>
      <b/>
      <sz val="14"/>
      <color theme="1"/>
      <name val="Helvetica"/>
      <family val="2"/>
    </font>
    <font>
      <b/>
      <sz val="10"/>
      <color theme="1"/>
      <name val="Helvetica"/>
      <family val="2"/>
    </font>
    <font>
      <i/>
      <sz val="10"/>
      <color theme="1"/>
      <name val="Helvetica"/>
      <family val="2"/>
    </font>
    <font>
      <sz val="11"/>
      <color theme="1"/>
      <name val="Helvetica"/>
      <family val="2"/>
    </font>
    <font>
      <sz val="10"/>
      <color rgb="FF000000"/>
      <name val="Arial"/>
      <family val="2"/>
    </font>
    <font>
      <sz val="10"/>
      <color theme="5"/>
      <name val="Arial"/>
      <family val="2"/>
    </font>
    <font>
      <u/>
      <sz val="12"/>
      <color theme="10"/>
      <name val="Calibri"/>
      <family val="2"/>
      <scheme val="minor"/>
    </font>
    <font>
      <u/>
      <sz val="12"/>
      <color theme="11"/>
      <name val="Calibri"/>
      <family val="2"/>
      <scheme val="minor"/>
    </font>
    <font>
      <b/>
      <sz val="10"/>
      <color rgb="FFFF7E79"/>
      <name val="Arial"/>
      <family val="2"/>
    </font>
    <font>
      <b/>
      <sz val="10"/>
      <color theme="5"/>
      <name val="Arial"/>
      <family val="2"/>
    </font>
    <font>
      <b/>
      <sz val="10"/>
      <color rgb="FF00B050"/>
      <name val="Arial"/>
      <family val="2"/>
    </font>
    <font>
      <b/>
      <sz val="10"/>
      <color rgb="FF941100"/>
      <name val="Arial"/>
      <family val="2"/>
    </font>
    <font>
      <b/>
      <sz val="10"/>
      <color rgb="FF00B0F0"/>
      <name val="Arial"/>
      <family val="2"/>
    </font>
    <font>
      <b/>
      <sz val="10"/>
      <color rgb="FF7030A0"/>
      <name val="Arial"/>
      <family val="2"/>
    </font>
    <font>
      <b/>
      <sz val="10"/>
      <color rgb="FFFF40FF"/>
      <name val="Arial"/>
      <family val="2"/>
    </font>
    <font>
      <b/>
      <sz val="10"/>
      <color theme="0" tint="-0.499984740745262"/>
      <name val="Arial"/>
      <family val="2"/>
    </font>
    <font>
      <b/>
      <sz val="10"/>
      <color rgb="FF0070C0"/>
      <name val="Arial"/>
      <family val="2"/>
    </font>
    <font>
      <b/>
      <sz val="10"/>
      <color rgb="FFD883FF"/>
      <name val="Arial"/>
      <family val="2"/>
    </font>
    <font>
      <b/>
      <sz val="10"/>
      <color rgb="FF945200"/>
      <name val="Arial"/>
      <family val="2"/>
    </font>
    <font>
      <b/>
      <sz val="10"/>
      <color rgb="FF009193"/>
      <name val="Arial"/>
      <family val="2"/>
    </font>
    <font>
      <b/>
      <sz val="10"/>
      <color rgb="FFFF2600"/>
      <name val="Arial"/>
      <family val="2"/>
    </font>
    <font>
      <sz val="10"/>
      <color rgb="FFFF9300"/>
      <name val="Arial"/>
      <family val="2"/>
    </font>
    <font>
      <i/>
      <sz val="10"/>
      <color theme="5" tint="0.59999389629810485"/>
      <name val="Arial"/>
      <family val="2"/>
    </font>
    <font>
      <sz val="10"/>
      <color theme="5" tint="0.59999389629810485"/>
      <name val="Arial"/>
      <family val="2"/>
    </font>
    <font>
      <i/>
      <sz val="10"/>
      <color theme="5"/>
      <name val="Arial"/>
      <family val="2"/>
    </font>
    <font>
      <sz val="10"/>
      <color rgb="FFC00000"/>
      <name val="Arial"/>
      <family val="2"/>
    </font>
    <font>
      <b/>
      <sz val="10"/>
      <color rgb="FF0432FF"/>
      <name val="Arial"/>
      <family val="2"/>
    </font>
  </fonts>
  <fills count="4">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s>
  <borders count="15">
    <border>
      <left/>
      <right/>
      <top/>
      <bottom/>
      <diagonal/>
    </border>
    <border>
      <left/>
      <right/>
      <top style="medium">
        <color auto="1"/>
      </top>
      <bottom/>
      <diagonal/>
    </border>
    <border>
      <left/>
      <right/>
      <top style="medium">
        <color auto="1"/>
      </top>
      <bottom style="medium">
        <color auto="1"/>
      </bottom>
      <diagonal/>
    </border>
    <border>
      <left/>
      <right/>
      <top/>
      <bottom style="medium">
        <color auto="1"/>
      </bottom>
      <diagonal/>
    </border>
    <border>
      <left/>
      <right/>
      <top/>
      <bottom style="thin">
        <color auto="1"/>
      </bottom>
      <diagonal/>
    </border>
    <border>
      <left style="double">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Dashed">
        <color rgb="FF00B0F0"/>
      </left>
      <right style="mediumDashed">
        <color rgb="FF00B0F0"/>
      </right>
      <top style="mediumDashed">
        <color rgb="FF00B0F0"/>
      </top>
      <bottom style="mediumDashed">
        <color rgb="FF00B0F0"/>
      </bottom>
      <diagonal/>
    </border>
    <border>
      <left style="dashed">
        <color rgb="FF7030A0"/>
      </left>
      <right style="dashed">
        <color rgb="FF7030A0"/>
      </right>
      <top style="dashed">
        <color rgb="FF7030A0"/>
      </top>
      <bottom style="dashed">
        <color rgb="FF7030A0"/>
      </bottom>
      <diagonal/>
    </border>
    <border>
      <left style="dashed">
        <color auto="1"/>
      </left>
      <right style="dashed">
        <color auto="1"/>
      </right>
      <top style="dashed">
        <color auto="1"/>
      </top>
      <bottom style="dashed">
        <color auto="1"/>
      </bottom>
      <diagonal/>
    </border>
    <border>
      <left/>
      <right/>
      <top/>
      <bottom style="mediumDashed">
        <color theme="5"/>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rgb="FF0070C0"/>
      </left>
      <right style="medium">
        <color rgb="FF0070C0"/>
      </right>
      <top style="medium">
        <color rgb="FF0070C0"/>
      </top>
      <bottom style="medium">
        <color rgb="FF0070C0"/>
      </bottom>
      <diagonal/>
    </border>
  </borders>
  <cellStyleXfs count="3">
    <xf numFmtId="0" fontId="0" fillId="0" borderId="0"/>
    <xf numFmtId="0" fontId="32" fillId="0" borderId="0" applyNumberFormat="0" applyFill="0" applyBorder="0" applyAlignment="0" applyProtection="0"/>
    <xf numFmtId="0" fontId="33" fillId="0" borderId="0" applyNumberFormat="0" applyFill="0" applyBorder="0" applyAlignment="0" applyProtection="0"/>
  </cellStyleXfs>
  <cellXfs count="160">
    <xf numFmtId="0" fontId="0" fillId="0" borderId="0" xfId="0"/>
    <xf numFmtId="0" fontId="5" fillId="0" borderId="0" xfId="0" applyFont="1" applyBorder="1"/>
    <xf numFmtId="0" fontId="5" fillId="0" borderId="0" xfId="0" applyFont="1" applyBorder="1" applyAlignment="1">
      <alignment vertical="center"/>
    </xf>
    <xf numFmtId="0" fontId="5" fillId="0" borderId="0" xfId="0" applyFont="1" applyFill="1" applyBorder="1"/>
    <xf numFmtId="0" fontId="1" fillId="0" borderId="0" xfId="0" applyFont="1" applyFill="1" applyBorder="1"/>
    <xf numFmtId="0" fontId="6" fillId="0" borderId="0" xfId="0" applyFont="1" applyBorder="1"/>
    <xf numFmtId="0" fontId="5" fillId="0" borderId="0" xfId="0" applyFont="1" applyBorder="1" applyAlignment="1">
      <alignment wrapText="1"/>
    </xf>
    <xf numFmtId="0" fontId="7" fillId="0" borderId="3" xfId="0" applyFont="1" applyFill="1" applyBorder="1" applyAlignment="1">
      <alignment horizontal="center" wrapText="1"/>
    </xf>
    <xf numFmtId="0" fontId="7" fillId="0" borderId="3" xfId="0" applyFont="1" applyFill="1" applyBorder="1" applyAlignment="1">
      <alignment horizontal="center" vertical="center" wrapText="1"/>
    </xf>
    <xf numFmtId="0" fontId="5" fillId="0" borderId="0" xfId="0" applyFont="1" applyBorder="1" applyAlignment="1">
      <alignment horizontal="center" wrapText="1"/>
    </xf>
    <xf numFmtId="0" fontId="8"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10" fillId="0" borderId="0" xfId="0" applyFont="1" applyFill="1" applyBorder="1" applyAlignment="1">
      <alignment horizontal="center"/>
    </xf>
    <xf numFmtId="0" fontId="9" fillId="0" borderId="0" xfId="0" applyFont="1" applyFill="1" applyBorder="1" applyAlignment="1">
      <alignment horizontal="center" vertical="center" wrapText="1"/>
    </xf>
    <xf numFmtId="0" fontId="9" fillId="0" borderId="0" xfId="0" applyFont="1" applyFill="1" applyBorder="1" applyAlignment="1">
      <alignment vertical="center" wrapText="1"/>
    </xf>
    <xf numFmtId="0" fontId="11" fillId="0" borderId="0" xfId="0" applyFont="1" applyFill="1" applyBorder="1" applyAlignment="1">
      <alignment horizontal="left" vertical="center" wrapText="1"/>
    </xf>
    <xf numFmtId="0" fontId="11" fillId="0" borderId="0" xfId="0" applyFont="1" applyFill="1" applyBorder="1" applyAlignment="1">
      <alignment vertical="center" wrapText="1"/>
    </xf>
    <xf numFmtId="0" fontId="1" fillId="0" borderId="0" xfId="0" applyFont="1" applyBorder="1" applyAlignment="1">
      <alignment vertical="center" wrapText="1"/>
    </xf>
    <xf numFmtId="0" fontId="12" fillId="0" borderId="0" xfId="0" applyFont="1" applyFill="1" applyBorder="1" applyAlignment="1">
      <alignment horizontal="center"/>
    </xf>
    <xf numFmtId="0" fontId="15" fillId="0" borderId="0" xfId="0" applyFont="1" applyFill="1" applyBorder="1" applyAlignment="1">
      <alignment horizontal="center"/>
    </xf>
    <xf numFmtId="0" fontId="12" fillId="0" borderId="0" xfId="0" applyFont="1" applyFill="1" applyBorder="1" applyAlignment="1">
      <alignment horizontal="left"/>
    </xf>
    <xf numFmtId="0" fontId="16" fillId="0" borderId="0" xfId="0" applyFont="1" applyFill="1" applyBorder="1" applyAlignment="1">
      <alignment vertical="center"/>
    </xf>
    <xf numFmtId="0" fontId="16" fillId="0" borderId="0" xfId="0" applyFont="1" applyFill="1" applyBorder="1" applyAlignment="1">
      <alignment horizontal="left"/>
    </xf>
    <xf numFmtId="0" fontId="16" fillId="0" borderId="0" xfId="0" applyFont="1" applyFill="1" applyBorder="1"/>
    <xf numFmtId="0" fontId="12" fillId="0" borderId="0" xfId="0" applyFont="1" applyFill="1" applyBorder="1"/>
    <xf numFmtId="0" fontId="8" fillId="0" borderId="0" xfId="0" applyFont="1" applyFill="1" applyBorder="1" applyAlignment="1">
      <alignment horizontal="center"/>
    </xf>
    <xf numFmtId="0" fontId="11" fillId="0" borderId="0" xfId="0" applyFont="1" applyFill="1" applyBorder="1" applyAlignment="1">
      <alignment horizontal="center"/>
    </xf>
    <xf numFmtId="0" fontId="8" fillId="0" borderId="0" xfId="0" applyFont="1" applyFill="1" applyBorder="1" applyAlignment="1">
      <alignment horizontal="left"/>
    </xf>
    <xf numFmtId="0" fontId="8" fillId="0" borderId="0" xfId="0" applyFont="1" applyFill="1" applyBorder="1" applyAlignment="1">
      <alignment vertical="center"/>
    </xf>
    <xf numFmtId="0" fontId="8" fillId="0" borderId="0" xfId="0" applyFont="1" applyFill="1" applyBorder="1"/>
    <xf numFmtId="0" fontId="6" fillId="0" borderId="0" xfId="0" applyFont="1" applyFill="1" applyBorder="1"/>
    <xf numFmtId="0" fontId="7" fillId="0" borderId="0" xfId="0" applyFont="1" applyFill="1" applyBorder="1" applyAlignment="1">
      <alignment horizontal="center"/>
    </xf>
    <xf numFmtId="0" fontId="9" fillId="0" borderId="0" xfId="0" applyFont="1" applyFill="1" applyBorder="1" applyAlignment="1">
      <alignment horizontal="center"/>
    </xf>
    <xf numFmtId="0" fontId="7" fillId="0" borderId="0" xfId="0" applyFont="1" applyFill="1" applyBorder="1" applyAlignment="1">
      <alignment horizontal="left"/>
    </xf>
    <xf numFmtId="164" fontId="8" fillId="0" borderId="0" xfId="0" applyNumberFormat="1" applyFont="1" applyFill="1" applyBorder="1" applyAlignment="1">
      <alignment horizontal="left" vertical="center"/>
    </xf>
    <xf numFmtId="164" fontId="16" fillId="0" borderId="0" xfId="0" applyNumberFormat="1" applyFont="1" applyFill="1" applyBorder="1" applyAlignment="1">
      <alignment horizontal="left" vertical="center"/>
    </xf>
    <xf numFmtId="0" fontId="7" fillId="0" borderId="0" xfId="0" applyFont="1" applyFill="1" applyBorder="1" applyAlignment="1">
      <alignment horizontal="left" vertical="center" wrapText="1"/>
    </xf>
    <xf numFmtId="164" fontId="16" fillId="0" borderId="0" xfId="0" quotePrefix="1" applyNumberFormat="1" applyFont="1" applyFill="1" applyBorder="1" applyAlignment="1">
      <alignment horizontal="left" vertical="center"/>
    </xf>
    <xf numFmtId="164" fontId="8" fillId="0" borderId="0" xfId="0" quotePrefix="1" applyNumberFormat="1" applyFont="1" applyFill="1" applyBorder="1" applyAlignment="1">
      <alignment horizontal="left" vertical="center"/>
    </xf>
    <xf numFmtId="164" fontId="7" fillId="0" borderId="0" xfId="0" applyNumberFormat="1" applyFont="1" applyFill="1" applyBorder="1" applyAlignment="1">
      <alignment horizontal="left" vertical="center"/>
    </xf>
    <xf numFmtId="0" fontId="7" fillId="0" borderId="3" xfId="0" applyFont="1" applyFill="1" applyBorder="1" applyAlignment="1">
      <alignment horizontal="center" vertical="center"/>
    </xf>
    <xf numFmtId="0" fontId="9" fillId="0" borderId="3" xfId="0" applyFont="1" applyFill="1" applyBorder="1" applyAlignment="1">
      <alignment horizontal="center" vertical="center"/>
    </xf>
    <xf numFmtId="0" fontId="7" fillId="0" borderId="3" xfId="0" applyFont="1" applyFill="1" applyBorder="1" applyAlignment="1">
      <alignment horizontal="left" vertical="center"/>
    </xf>
    <xf numFmtId="0" fontId="8" fillId="0" borderId="3" xfId="0" applyFont="1" applyFill="1" applyBorder="1" applyAlignment="1">
      <alignment vertical="center"/>
    </xf>
    <xf numFmtId="164" fontId="8" fillId="0" borderId="3" xfId="0" applyNumberFormat="1" applyFont="1" applyFill="1" applyBorder="1" applyAlignment="1">
      <alignment horizontal="left" vertical="center"/>
    </xf>
    <xf numFmtId="0" fontId="8" fillId="0" borderId="3" xfId="0" applyFont="1" applyFill="1" applyBorder="1" applyAlignment="1">
      <alignment horizontal="left" vertical="center"/>
    </xf>
    <xf numFmtId="0" fontId="23" fillId="0" borderId="0" xfId="0" applyFont="1"/>
    <xf numFmtId="0" fontId="24" fillId="0" borderId="0" xfId="0" applyFont="1"/>
    <xf numFmtId="0" fontId="23" fillId="0" borderId="0" xfId="0" applyFont="1" applyAlignment="1">
      <alignment horizontal="center"/>
    </xf>
    <xf numFmtId="0" fontId="26" fillId="0" borderId="0" xfId="0" applyFont="1"/>
    <xf numFmtId="0" fontId="27" fillId="0" borderId="0" xfId="0" applyFont="1"/>
    <xf numFmtId="3" fontId="25" fillId="0" borderId="0" xfId="0" applyNumberFormat="1" applyFont="1" applyBorder="1" applyAlignment="1">
      <alignment horizontal="center"/>
    </xf>
    <xf numFmtId="3" fontId="25" fillId="0" borderId="0" xfId="0" applyNumberFormat="1" applyFont="1" applyBorder="1"/>
    <xf numFmtId="3" fontId="28" fillId="0" borderId="0" xfId="0" applyNumberFormat="1" applyFont="1" applyBorder="1" applyAlignment="1">
      <alignment horizontal="center"/>
    </xf>
    <xf numFmtId="0" fontId="27" fillId="0" borderId="0" xfId="0" applyFont="1" applyBorder="1" applyAlignment="1">
      <alignment horizontal="center" wrapText="1"/>
    </xf>
    <xf numFmtId="0" fontId="29" fillId="0" borderId="0" xfId="0" applyFont="1" applyBorder="1" applyAlignment="1">
      <alignment horizontal="center" wrapText="1"/>
    </xf>
    <xf numFmtId="0" fontId="29" fillId="0" borderId="0" xfId="0" applyFont="1" applyBorder="1"/>
    <xf numFmtId="0" fontId="31" fillId="0" borderId="0" xfId="0" applyFont="1"/>
    <xf numFmtId="3" fontId="24" fillId="0" borderId="0" xfId="0" applyNumberFormat="1" applyFont="1" applyAlignment="1">
      <alignment horizontal="center"/>
    </xf>
    <xf numFmtId="3" fontId="24" fillId="0" borderId="5" xfId="0" applyNumberFormat="1" applyFont="1" applyBorder="1" applyAlignment="1">
      <alignment horizontal="center"/>
    </xf>
    <xf numFmtId="3" fontId="24" fillId="0" borderId="0" xfId="0" applyNumberFormat="1" applyFont="1"/>
    <xf numFmtId="0" fontId="24" fillId="0" borderId="0" xfId="0" applyFont="1" applyBorder="1" applyAlignment="1">
      <alignment horizontal="center"/>
    </xf>
    <xf numFmtId="0" fontId="24" fillId="2" borderId="0" xfId="0" applyFont="1" applyFill="1" applyBorder="1" applyAlignment="1">
      <alignment horizontal="center"/>
    </xf>
    <xf numFmtId="3" fontId="24" fillId="2" borderId="0" xfId="0" applyNumberFormat="1" applyFont="1" applyFill="1" applyAlignment="1">
      <alignment horizontal="center"/>
    </xf>
    <xf numFmtId="3" fontId="23" fillId="0" borderId="0" xfId="0" applyNumberFormat="1" applyFont="1" applyAlignment="1">
      <alignment horizontal="center"/>
    </xf>
    <xf numFmtId="165" fontId="24" fillId="0" borderId="0" xfId="0" applyNumberFormat="1" applyFont="1" applyAlignment="1">
      <alignment horizontal="center"/>
    </xf>
    <xf numFmtId="165" fontId="24" fillId="2" borderId="0" xfId="0" applyNumberFormat="1" applyFont="1" applyFill="1" applyAlignment="1">
      <alignment horizontal="center"/>
    </xf>
    <xf numFmtId="165" fontId="24" fillId="3" borderId="0" xfId="0" applyNumberFormat="1" applyFont="1" applyFill="1" applyAlignment="1">
      <alignment horizontal="center"/>
    </xf>
    <xf numFmtId="3" fontId="24" fillId="0" borderId="6" xfId="0" applyNumberFormat="1" applyFont="1" applyBorder="1" applyAlignment="1">
      <alignment horizontal="center"/>
    </xf>
    <xf numFmtId="3" fontId="30" fillId="0" borderId="0" xfId="0" applyNumberFormat="1" applyFont="1" applyAlignment="1">
      <alignment horizontal="center"/>
    </xf>
    <xf numFmtId="3" fontId="34" fillId="0" borderId="0" xfId="0" applyNumberFormat="1" applyFont="1" applyAlignment="1">
      <alignment horizontal="center"/>
    </xf>
    <xf numFmtId="3" fontId="35" fillId="0" borderId="0" xfId="0" applyNumberFormat="1" applyFont="1" applyAlignment="1">
      <alignment horizontal="center"/>
    </xf>
    <xf numFmtId="3" fontId="30" fillId="0" borderId="6" xfId="0" applyNumberFormat="1" applyFont="1" applyBorder="1" applyAlignment="1">
      <alignment horizontal="center"/>
    </xf>
    <xf numFmtId="3" fontId="24" fillId="0" borderId="7" xfId="0" applyNumberFormat="1" applyFont="1" applyBorder="1" applyAlignment="1">
      <alignment horizontal="center"/>
    </xf>
    <xf numFmtId="3" fontId="31" fillId="0" borderId="0" xfId="0" applyNumberFormat="1" applyFont="1" applyAlignment="1">
      <alignment horizontal="center"/>
    </xf>
    <xf numFmtId="3" fontId="30" fillId="0" borderId="7" xfId="0" applyNumberFormat="1" applyFont="1" applyBorder="1" applyAlignment="1">
      <alignment horizontal="center"/>
    </xf>
    <xf numFmtId="3" fontId="36" fillId="0" borderId="0" xfId="0" applyNumberFormat="1" applyFont="1" applyAlignment="1">
      <alignment horizontal="center"/>
    </xf>
    <xf numFmtId="3" fontId="37" fillId="0" borderId="0" xfId="0" applyNumberFormat="1" applyFont="1" applyAlignment="1">
      <alignment horizontal="center"/>
    </xf>
    <xf numFmtId="3" fontId="38" fillId="0" borderId="0" xfId="0" applyNumberFormat="1" applyFont="1" applyAlignment="1">
      <alignment horizontal="center"/>
    </xf>
    <xf numFmtId="3" fontId="39" fillId="0" borderId="0" xfId="0" applyNumberFormat="1" applyFont="1" applyAlignment="1">
      <alignment horizontal="center"/>
    </xf>
    <xf numFmtId="3" fontId="37" fillId="0" borderId="6" xfId="0" applyNumberFormat="1" applyFont="1" applyBorder="1" applyAlignment="1">
      <alignment horizontal="center"/>
    </xf>
    <xf numFmtId="3" fontId="40" fillId="0" borderId="0" xfId="0" applyNumberFormat="1" applyFont="1" applyAlignment="1">
      <alignment horizontal="center"/>
    </xf>
    <xf numFmtId="3" fontId="38" fillId="0" borderId="6" xfId="0" applyNumberFormat="1" applyFont="1" applyBorder="1" applyAlignment="1">
      <alignment horizontal="center"/>
    </xf>
    <xf numFmtId="3" fontId="41" fillId="0" borderId="0" xfId="0" applyNumberFormat="1" applyFont="1" applyAlignment="1">
      <alignment horizontal="center"/>
    </xf>
    <xf numFmtId="3" fontId="42" fillId="0" borderId="0" xfId="0" applyNumberFormat="1" applyFont="1" applyAlignment="1">
      <alignment horizontal="center"/>
    </xf>
    <xf numFmtId="3" fontId="36" fillId="0" borderId="6" xfId="0" applyNumberFormat="1" applyFont="1" applyBorder="1" applyAlignment="1">
      <alignment horizontal="center"/>
    </xf>
    <xf numFmtId="3" fontId="43" fillId="0" borderId="0" xfId="0" applyNumberFormat="1" applyFont="1" applyAlignment="1">
      <alignment horizontal="center"/>
    </xf>
    <xf numFmtId="3" fontId="44" fillId="0" borderId="0" xfId="0" applyNumberFormat="1" applyFont="1" applyAlignment="1">
      <alignment horizontal="center"/>
    </xf>
    <xf numFmtId="3" fontId="40" fillId="0" borderId="6" xfId="0" applyNumberFormat="1" applyFont="1" applyBorder="1" applyAlignment="1">
      <alignment horizontal="center"/>
    </xf>
    <xf numFmtId="3" fontId="45" fillId="0" borderId="0" xfId="0" applyNumberFormat="1" applyFont="1" applyAlignment="1">
      <alignment horizontal="center"/>
    </xf>
    <xf numFmtId="3" fontId="37" fillId="0" borderId="7" xfId="0" applyNumberFormat="1" applyFont="1" applyBorder="1" applyAlignment="1">
      <alignment horizontal="center"/>
    </xf>
    <xf numFmtId="3" fontId="38" fillId="0" borderId="7" xfId="0" applyNumberFormat="1" applyFont="1" applyBorder="1" applyAlignment="1">
      <alignment horizontal="center"/>
    </xf>
    <xf numFmtId="3" fontId="36" fillId="0" borderId="7" xfId="0" applyNumberFormat="1" applyFont="1" applyBorder="1" applyAlignment="1">
      <alignment horizontal="center"/>
    </xf>
    <xf numFmtId="3" fontId="46" fillId="0" borderId="0" xfId="0" applyNumberFormat="1" applyFont="1" applyAlignment="1">
      <alignment horizontal="center"/>
    </xf>
    <xf numFmtId="3" fontId="40" fillId="0" borderId="7" xfId="0" applyNumberFormat="1" applyFont="1" applyBorder="1" applyAlignment="1">
      <alignment horizontal="center"/>
    </xf>
    <xf numFmtId="0" fontId="23" fillId="0" borderId="0" xfId="0" applyFont="1" applyAlignment="1">
      <alignment wrapText="1"/>
    </xf>
    <xf numFmtId="3" fontId="47" fillId="0" borderId="0" xfId="0" applyNumberFormat="1" applyFont="1" applyAlignment="1">
      <alignment horizontal="center"/>
    </xf>
    <xf numFmtId="0" fontId="34" fillId="0" borderId="0" xfId="0" applyFont="1"/>
    <xf numFmtId="3" fontId="34" fillId="0" borderId="0" xfId="0" applyNumberFormat="1" applyFont="1"/>
    <xf numFmtId="0" fontId="48" fillId="0" borderId="0" xfId="0" applyFont="1"/>
    <xf numFmtId="3" fontId="48" fillId="0" borderId="0" xfId="0" applyNumberFormat="1" applyFont="1"/>
    <xf numFmtId="3" fontId="48" fillId="0" borderId="0" xfId="0" applyNumberFormat="1" applyFont="1" applyAlignment="1">
      <alignment horizontal="center"/>
    </xf>
    <xf numFmtId="3" fontId="49" fillId="0" borderId="0" xfId="0" applyNumberFormat="1" applyFont="1" applyAlignment="1">
      <alignment horizontal="center"/>
    </xf>
    <xf numFmtId="0" fontId="50" fillId="0" borderId="0" xfId="0" applyFont="1"/>
    <xf numFmtId="3" fontId="50" fillId="0" borderId="0" xfId="0" applyNumberFormat="1" applyFont="1"/>
    <xf numFmtId="3" fontId="50" fillId="0" borderId="0" xfId="0" applyNumberFormat="1" applyFont="1" applyAlignment="1">
      <alignment horizontal="center"/>
    </xf>
    <xf numFmtId="0" fontId="46" fillId="0" borderId="0" xfId="0" applyFont="1"/>
    <xf numFmtId="3" fontId="46" fillId="0" borderId="0" xfId="0" applyNumberFormat="1" applyFont="1"/>
    <xf numFmtId="3" fontId="24" fillId="0" borderId="8" xfId="0" applyNumberFormat="1" applyFont="1" applyBorder="1" applyAlignment="1">
      <alignment horizontal="center"/>
    </xf>
    <xf numFmtId="3" fontId="51" fillId="0" borderId="0" xfId="0" applyNumberFormat="1" applyFont="1" applyAlignment="1">
      <alignment horizontal="center"/>
    </xf>
    <xf numFmtId="3" fontId="51" fillId="0" borderId="0" xfId="0" applyNumberFormat="1" applyFont="1"/>
    <xf numFmtId="0" fontId="51" fillId="0" borderId="0" xfId="0" applyFont="1"/>
    <xf numFmtId="3" fontId="23" fillId="0" borderId="0" xfId="0" applyNumberFormat="1" applyFont="1"/>
    <xf numFmtId="3" fontId="24" fillId="0" borderId="9" xfId="0" applyNumberFormat="1" applyFont="1" applyBorder="1" applyAlignment="1">
      <alignment horizontal="center"/>
    </xf>
    <xf numFmtId="3" fontId="24" fillId="0" borderId="10" xfId="0" applyNumberFormat="1" applyFont="1" applyBorder="1" applyAlignment="1">
      <alignment horizontal="center"/>
    </xf>
    <xf numFmtId="3" fontId="24" fillId="0" borderId="11" xfId="0" applyNumberFormat="1" applyFont="1" applyBorder="1" applyAlignment="1">
      <alignment horizontal="center"/>
    </xf>
    <xf numFmtId="0" fontId="24" fillId="0" borderId="4" xfId="0" applyFont="1" applyBorder="1" applyAlignment="1">
      <alignment horizontal="center"/>
    </xf>
    <xf numFmtId="3" fontId="24" fillId="0" borderId="4" xfId="0" applyNumberFormat="1" applyFont="1" applyBorder="1" applyAlignment="1">
      <alignment horizontal="center"/>
    </xf>
    <xf numFmtId="165" fontId="24" fillId="0" borderId="4" xfId="0" applyNumberFormat="1" applyFont="1" applyBorder="1" applyAlignment="1">
      <alignment horizontal="center"/>
    </xf>
    <xf numFmtId="3" fontId="42" fillId="0" borderId="4" xfId="0" applyNumberFormat="1" applyFont="1" applyBorder="1" applyAlignment="1">
      <alignment horizontal="center"/>
    </xf>
    <xf numFmtId="3" fontId="45" fillId="0" borderId="4" xfId="0" applyNumberFormat="1" applyFont="1" applyBorder="1" applyAlignment="1">
      <alignment horizontal="center"/>
    </xf>
    <xf numFmtId="3" fontId="24" fillId="0" borderId="12" xfId="0" applyNumberFormat="1" applyFont="1" applyBorder="1" applyAlignment="1">
      <alignment horizontal="center"/>
    </xf>
    <xf numFmtId="3" fontId="24" fillId="0" borderId="13" xfId="0" applyNumberFormat="1" applyFont="1" applyBorder="1" applyAlignment="1">
      <alignment horizontal="center"/>
    </xf>
    <xf numFmtId="3" fontId="37" fillId="0" borderId="12" xfId="0" applyNumberFormat="1" applyFont="1" applyBorder="1" applyAlignment="1">
      <alignment horizontal="center"/>
    </xf>
    <xf numFmtId="3" fontId="37" fillId="0" borderId="13" xfId="0" applyNumberFormat="1" applyFont="1" applyBorder="1" applyAlignment="1">
      <alignment horizontal="center"/>
    </xf>
    <xf numFmtId="3" fontId="38" fillId="0" borderId="12" xfId="0" applyNumberFormat="1" applyFont="1" applyBorder="1" applyAlignment="1">
      <alignment horizontal="center"/>
    </xf>
    <xf numFmtId="3" fontId="38" fillId="0" borderId="13" xfId="0" applyNumberFormat="1" applyFont="1" applyBorder="1" applyAlignment="1">
      <alignment horizontal="center"/>
    </xf>
    <xf numFmtId="3" fontId="36" fillId="0" borderId="12" xfId="0" applyNumberFormat="1" applyFont="1" applyBorder="1" applyAlignment="1">
      <alignment horizontal="center"/>
    </xf>
    <xf numFmtId="3" fontId="36" fillId="0" borderId="13" xfId="0" applyNumberFormat="1" applyFont="1" applyBorder="1" applyAlignment="1">
      <alignment horizontal="center"/>
    </xf>
    <xf numFmtId="3" fontId="40" fillId="0" borderId="12" xfId="0" applyNumberFormat="1" applyFont="1" applyBorder="1" applyAlignment="1">
      <alignment horizontal="center"/>
    </xf>
    <xf numFmtId="3" fontId="40" fillId="0" borderId="13" xfId="0" applyNumberFormat="1" applyFont="1" applyBorder="1" applyAlignment="1">
      <alignment horizontal="center"/>
    </xf>
    <xf numFmtId="3" fontId="30" fillId="0" borderId="12" xfId="0" applyNumberFormat="1" applyFont="1" applyBorder="1" applyAlignment="1">
      <alignment horizontal="center"/>
    </xf>
    <xf numFmtId="3" fontId="30" fillId="0" borderId="13" xfId="0" applyNumberFormat="1" applyFont="1" applyBorder="1" applyAlignment="1">
      <alignment horizontal="center"/>
    </xf>
    <xf numFmtId="0" fontId="23" fillId="0" borderId="4" xfId="0" applyFont="1" applyBorder="1" applyAlignment="1">
      <alignment horizontal="left" wrapText="1"/>
    </xf>
    <xf numFmtId="3" fontId="24" fillId="0" borderId="0" xfId="0" applyNumberFormat="1" applyFont="1" applyAlignment="1">
      <alignment horizontal="left"/>
    </xf>
    <xf numFmtId="0" fontId="24" fillId="0" borderId="0" xfId="0" applyFont="1" applyAlignment="1">
      <alignment horizontal="left"/>
    </xf>
    <xf numFmtId="3" fontId="34" fillId="0" borderId="0" xfId="0" applyNumberFormat="1" applyFont="1" applyAlignment="1">
      <alignment horizontal="left"/>
    </xf>
    <xf numFmtId="3" fontId="47" fillId="0" borderId="0" xfId="0" applyNumberFormat="1" applyFont="1" applyAlignment="1">
      <alignment horizontal="left"/>
    </xf>
    <xf numFmtId="3" fontId="38" fillId="0" borderId="0" xfId="0" applyNumberFormat="1" applyFont="1" applyAlignment="1">
      <alignment horizontal="left"/>
    </xf>
    <xf numFmtId="3" fontId="24" fillId="0" borderId="4" xfId="0" applyNumberFormat="1" applyFont="1" applyBorder="1" applyAlignment="1">
      <alignment horizontal="left"/>
    </xf>
    <xf numFmtId="0" fontId="23" fillId="0" borderId="0" xfId="0" applyFont="1" applyAlignment="1">
      <alignment horizontal="left"/>
    </xf>
    <xf numFmtId="3" fontId="23" fillId="0" borderId="0" xfId="0" applyNumberFormat="1" applyFont="1" applyAlignment="1">
      <alignment horizontal="left"/>
    </xf>
    <xf numFmtId="0" fontId="29" fillId="0" borderId="0" xfId="0" applyFont="1" applyBorder="1" applyAlignment="1">
      <alignment horizontal="left"/>
    </xf>
    <xf numFmtId="3" fontId="46" fillId="0" borderId="0" xfId="0" applyNumberFormat="1" applyFont="1" applyAlignment="1">
      <alignment horizontal="left"/>
    </xf>
    <xf numFmtId="0" fontId="29" fillId="0" borderId="0" xfId="0" applyFont="1" applyBorder="1" applyAlignment="1">
      <alignment horizontal="center"/>
    </xf>
    <xf numFmtId="0" fontId="23" fillId="0" borderId="4" xfId="0" applyFont="1" applyBorder="1" applyAlignment="1">
      <alignment horizontal="center" wrapText="1"/>
    </xf>
    <xf numFmtId="3" fontId="36" fillId="0" borderId="0" xfId="0" applyNumberFormat="1" applyFont="1" applyBorder="1" applyAlignment="1">
      <alignment horizontal="center"/>
    </xf>
    <xf numFmtId="0" fontId="29" fillId="0" borderId="4" xfId="0" applyFont="1" applyBorder="1" applyAlignment="1">
      <alignment horizontal="center"/>
    </xf>
    <xf numFmtId="0" fontId="52" fillId="0" borderId="0" xfId="0" applyFont="1"/>
    <xf numFmtId="3" fontId="52" fillId="0" borderId="0" xfId="0" applyNumberFormat="1" applyFont="1"/>
    <xf numFmtId="3" fontId="52" fillId="0" borderId="0" xfId="0" applyNumberFormat="1" applyFont="1" applyAlignment="1">
      <alignment horizontal="center"/>
    </xf>
    <xf numFmtId="0" fontId="38" fillId="0" borderId="0" xfId="0" applyFont="1"/>
    <xf numFmtId="3" fontId="38" fillId="0" borderId="0" xfId="0" applyNumberFormat="1" applyFont="1"/>
    <xf numFmtId="3" fontId="38" fillId="0" borderId="14" xfId="0" applyNumberFormat="1" applyFont="1" applyBorder="1" applyAlignment="1">
      <alignment horizontal="center"/>
    </xf>
    <xf numFmtId="0" fontId="5" fillId="0" borderId="0" xfId="0" applyFont="1" applyBorder="1" applyAlignment="1">
      <alignment wrapText="1"/>
    </xf>
    <xf numFmtId="0" fontId="5" fillId="0" borderId="0" xfId="0" applyFont="1" applyBorder="1" applyAlignment="1"/>
    <xf numFmtId="0" fontId="1" fillId="0" borderId="0" xfId="0" applyFont="1" applyBorder="1" applyAlignment="1">
      <alignment vertical="center" wrapText="1"/>
    </xf>
    <xf numFmtId="0" fontId="7" fillId="0" borderId="1" xfId="0" applyFont="1" applyFill="1" applyBorder="1" applyAlignment="1">
      <alignment horizontal="center" wrapText="1"/>
    </xf>
    <xf numFmtId="0" fontId="7" fillId="0" borderId="3" xfId="0" applyFont="1" applyFill="1" applyBorder="1" applyAlignment="1">
      <alignment horizontal="center" wrapText="1"/>
    </xf>
    <xf numFmtId="0" fontId="7" fillId="0" borderId="2" xfId="0" applyFont="1" applyFill="1" applyBorder="1" applyAlignment="1">
      <alignment horizontal="center" wrapText="1"/>
    </xf>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7"/>
  <colors>
    <mruColors>
      <color rgb="FF0432FF"/>
      <color rgb="FFFF4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79"/>
  <sheetViews>
    <sheetView workbookViewId="0">
      <pane ySplit="1" topLeftCell="A34" activePane="bottomLeft" state="frozen"/>
      <selection pane="bottomLeft" activeCell="T24" sqref="T24"/>
    </sheetView>
  </sheetViews>
  <sheetFormatPr baseColWidth="10" defaultRowHeight="15"/>
  <cols>
    <col min="1" max="1" width="6" style="56" customWidth="1"/>
    <col min="2" max="2" width="7" style="56" customWidth="1"/>
    <col min="3" max="3" width="9" style="56" hidden="1" customWidth="1"/>
    <col min="4" max="4" width="8.5" style="56" bestFit="1" customWidth="1"/>
    <col min="5" max="5" width="8.6640625" style="56" hidden="1" customWidth="1"/>
    <col min="6" max="9" width="10.83203125" style="56"/>
    <col min="10" max="10" width="10.83203125" style="142"/>
    <col min="11" max="11" width="10.5" style="144" bestFit="1" customWidth="1"/>
    <col min="12" max="16384" width="10.83203125" style="56"/>
  </cols>
  <sheetData>
    <row r="1" spans="1:17" s="55" customFormat="1" ht="40">
      <c r="A1" s="145" t="s">
        <v>707</v>
      </c>
      <c r="B1" s="145" t="s">
        <v>742</v>
      </c>
      <c r="C1" s="145" t="s">
        <v>779</v>
      </c>
      <c r="D1" s="145" t="s">
        <v>780</v>
      </c>
      <c r="E1" s="145" t="s">
        <v>781</v>
      </c>
      <c r="F1" s="145" t="s">
        <v>782</v>
      </c>
      <c r="G1" s="145" t="s">
        <v>784</v>
      </c>
      <c r="H1" s="145" t="s">
        <v>785</v>
      </c>
      <c r="I1" s="145" t="s">
        <v>786</v>
      </c>
      <c r="J1" s="133" t="s">
        <v>790</v>
      </c>
      <c r="K1" s="145" t="s">
        <v>1048</v>
      </c>
      <c r="L1" s="54"/>
      <c r="M1" s="54"/>
      <c r="N1" s="54"/>
      <c r="O1" s="54"/>
      <c r="P1" s="54"/>
      <c r="Q1" s="54"/>
    </row>
    <row r="2" spans="1:17">
      <c r="A2" s="61" t="s">
        <v>708</v>
      </c>
      <c r="B2" s="61" t="s">
        <v>745</v>
      </c>
      <c r="C2" s="58">
        <v>35858</v>
      </c>
      <c r="D2" s="58">
        <v>32301</v>
      </c>
      <c r="E2" s="65">
        <f t="shared" ref="E2:E35" si="0">(C2-D2)/C2*100</f>
        <v>9.919683194824028</v>
      </c>
      <c r="F2" s="58" t="s">
        <v>39</v>
      </c>
      <c r="G2" s="58" t="s">
        <v>70</v>
      </c>
      <c r="H2" s="76" t="s">
        <v>165</v>
      </c>
      <c r="I2" s="78" t="s">
        <v>220</v>
      </c>
      <c r="J2" s="134"/>
      <c r="K2" s="51"/>
      <c r="L2" s="51"/>
      <c r="M2" s="51"/>
      <c r="N2" s="51"/>
      <c r="O2" s="51"/>
      <c r="P2" s="51"/>
      <c r="Q2" s="51"/>
    </row>
    <row r="3" spans="1:17">
      <c r="A3" s="61" t="s">
        <v>709</v>
      </c>
      <c r="B3" s="61" t="s">
        <v>746</v>
      </c>
      <c r="C3" s="58">
        <v>30941</v>
      </c>
      <c r="D3" s="58">
        <v>28121</v>
      </c>
      <c r="E3" s="65">
        <f t="shared" si="0"/>
        <v>9.1141204227400525</v>
      </c>
      <c r="F3" s="58" t="s">
        <v>39</v>
      </c>
      <c r="G3" s="58" t="s">
        <v>70</v>
      </c>
      <c r="H3" s="77" t="s">
        <v>233</v>
      </c>
      <c r="I3" s="64" t="s">
        <v>341</v>
      </c>
      <c r="J3" s="134"/>
      <c r="K3" s="51"/>
      <c r="L3" s="51"/>
      <c r="M3" s="51"/>
      <c r="N3" s="51"/>
      <c r="O3" s="51"/>
      <c r="P3" s="51"/>
      <c r="Q3" s="51"/>
    </row>
    <row r="4" spans="1:17">
      <c r="A4" s="61" t="s">
        <v>710</v>
      </c>
      <c r="B4" s="61" t="s">
        <v>747</v>
      </c>
      <c r="C4" s="58">
        <v>34783</v>
      </c>
      <c r="D4" s="58">
        <v>31686</v>
      </c>
      <c r="E4" s="65">
        <f t="shared" si="0"/>
        <v>8.9037748325331343</v>
      </c>
      <c r="F4" s="58" t="s">
        <v>52</v>
      </c>
      <c r="G4" s="58" t="s">
        <v>67</v>
      </c>
      <c r="H4" s="78" t="s">
        <v>220</v>
      </c>
      <c r="I4" s="64" t="s">
        <v>787</v>
      </c>
      <c r="J4" s="134"/>
      <c r="K4" s="51"/>
      <c r="L4" s="51"/>
      <c r="M4" s="51"/>
      <c r="N4" s="51"/>
      <c r="O4" s="51"/>
      <c r="P4" s="51"/>
      <c r="Q4" s="51"/>
    </row>
    <row r="5" spans="1:17">
      <c r="A5" s="61" t="s">
        <v>711</v>
      </c>
      <c r="B5" s="61" t="s">
        <v>748</v>
      </c>
      <c r="C5" s="58">
        <v>39231</v>
      </c>
      <c r="D5" s="58">
        <v>32927</v>
      </c>
      <c r="E5" s="65">
        <f t="shared" si="0"/>
        <v>16.068925084754405</v>
      </c>
      <c r="F5" s="121" t="s">
        <v>39</v>
      </c>
      <c r="G5" s="122" t="s">
        <v>39</v>
      </c>
      <c r="H5" s="79" t="s">
        <v>325</v>
      </c>
      <c r="I5" s="58" t="s">
        <v>345</v>
      </c>
      <c r="J5" s="134"/>
      <c r="K5" s="51"/>
      <c r="L5" s="51"/>
      <c r="M5" s="51"/>
      <c r="N5" s="51"/>
      <c r="O5" s="51"/>
      <c r="P5" s="51"/>
      <c r="Q5" s="51"/>
    </row>
    <row r="6" spans="1:17">
      <c r="A6" s="61" t="s">
        <v>712</v>
      </c>
      <c r="B6" s="61" t="s">
        <v>749</v>
      </c>
      <c r="C6" s="58">
        <v>35128</v>
      </c>
      <c r="D6" s="58">
        <v>32431</v>
      </c>
      <c r="E6" s="65">
        <f t="shared" si="0"/>
        <v>7.6776360737872915</v>
      </c>
      <c r="F6" s="58" t="s">
        <v>28</v>
      </c>
      <c r="G6" s="58" t="s">
        <v>39</v>
      </c>
      <c r="H6" s="76" t="s">
        <v>165</v>
      </c>
      <c r="I6" s="78" t="s">
        <v>220</v>
      </c>
      <c r="J6" s="134"/>
      <c r="K6" s="51"/>
      <c r="L6" s="51"/>
      <c r="M6" s="51"/>
      <c r="N6" s="51"/>
      <c r="O6" s="51"/>
      <c r="P6" s="51"/>
      <c r="Q6" s="51"/>
    </row>
    <row r="7" spans="1:17">
      <c r="A7" s="61" t="s">
        <v>713</v>
      </c>
      <c r="B7" s="61" t="s">
        <v>750</v>
      </c>
      <c r="C7" s="58">
        <v>31875</v>
      </c>
      <c r="D7" s="58">
        <v>28511</v>
      </c>
      <c r="E7" s="65">
        <f t="shared" si="0"/>
        <v>10.553725490196078</v>
      </c>
      <c r="F7" s="121" t="s">
        <v>28</v>
      </c>
      <c r="G7" s="122" t="s">
        <v>28</v>
      </c>
      <c r="H7" s="76" t="s">
        <v>165</v>
      </c>
      <c r="I7" s="89" t="s">
        <v>319</v>
      </c>
      <c r="J7" s="134"/>
      <c r="K7" s="51"/>
      <c r="L7" s="51"/>
      <c r="M7" s="51"/>
      <c r="N7" s="51"/>
      <c r="O7" s="53"/>
      <c r="P7" s="51"/>
      <c r="Q7" s="51"/>
    </row>
    <row r="8" spans="1:17">
      <c r="A8" s="61" t="s">
        <v>714</v>
      </c>
      <c r="B8" s="61" t="s">
        <v>751</v>
      </c>
      <c r="C8" s="58">
        <v>37099</v>
      </c>
      <c r="D8" s="58">
        <v>33238</v>
      </c>
      <c r="E8" s="65">
        <f t="shared" si="0"/>
        <v>10.407288606161892</v>
      </c>
      <c r="F8" s="121" t="s">
        <v>28</v>
      </c>
      <c r="G8" s="122" t="s">
        <v>28</v>
      </c>
      <c r="H8" s="78" t="s">
        <v>220</v>
      </c>
      <c r="I8" s="89" t="s">
        <v>319</v>
      </c>
      <c r="J8" s="134"/>
      <c r="K8" s="51"/>
      <c r="L8" s="52"/>
      <c r="M8" s="52"/>
      <c r="N8" s="52"/>
      <c r="O8" s="52"/>
      <c r="P8" s="52"/>
      <c r="Q8" s="52"/>
    </row>
    <row r="9" spans="1:17">
      <c r="A9" s="61" t="s">
        <v>715</v>
      </c>
      <c r="B9" s="61" t="s">
        <v>752</v>
      </c>
      <c r="C9" s="58">
        <v>34338</v>
      </c>
      <c r="D9" s="58">
        <v>30267</v>
      </c>
      <c r="E9" s="65">
        <f t="shared" si="0"/>
        <v>11.855670103092782</v>
      </c>
      <c r="F9" s="58" t="s">
        <v>28</v>
      </c>
      <c r="G9" s="58" t="s">
        <v>39</v>
      </c>
      <c r="H9" s="78" t="s">
        <v>220</v>
      </c>
      <c r="I9" s="86" t="s">
        <v>270</v>
      </c>
      <c r="J9" s="134"/>
      <c r="K9" s="51"/>
      <c r="L9" s="52"/>
      <c r="M9" s="52"/>
      <c r="N9" s="52"/>
      <c r="O9" s="52"/>
      <c r="P9" s="52"/>
      <c r="Q9" s="52"/>
    </row>
    <row r="10" spans="1:17">
      <c r="A10" s="61" t="s">
        <v>649</v>
      </c>
      <c r="B10" s="61" t="s">
        <v>689</v>
      </c>
      <c r="C10" s="58">
        <v>37926</v>
      </c>
      <c r="D10" s="58">
        <v>34682</v>
      </c>
      <c r="E10" s="65">
        <f t="shared" si="0"/>
        <v>8.5534989189474242</v>
      </c>
      <c r="F10" s="58" t="s">
        <v>39</v>
      </c>
      <c r="G10" s="58" t="s">
        <v>70</v>
      </c>
      <c r="H10" s="78" t="s">
        <v>220</v>
      </c>
      <c r="I10" s="79" t="s">
        <v>325</v>
      </c>
      <c r="J10" s="134"/>
      <c r="K10" s="51"/>
      <c r="L10" s="52"/>
      <c r="M10" s="52"/>
      <c r="N10" s="52"/>
      <c r="O10" s="52"/>
      <c r="P10" s="52"/>
      <c r="Q10" s="52"/>
    </row>
    <row r="11" spans="1:17">
      <c r="A11" s="61" t="s">
        <v>650</v>
      </c>
      <c r="B11" s="61" t="s">
        <v>690</v>
      </c>
      <c r="C11" s="58">
        <v>24076</v>
      </c>
      <c r="D11" s="58">
        <v>22235</v>
      </c>
      <c r="E11" s="65">
        <f t="shared" si="0"/>
        <v>7.646619039707593</v>
      </c>
      <c r="F11" s="58" t="s">
        <v>35</v>
      </c>
      <c r="G11" s="58" t="s">
        <v>67</v>
      </c>
      <c r="H11" s="76" t="s">
        <v>165</v>
      </c>
      <c r="I11" s="77" t="s">
        <v>233</v>
      </c>
      <c r="J11" s="134"/>
    </row>
    <row r="12" spans="1:17">
      <c r="A12" s="61" t="s">
        <v>651</v>
      </c>
      <c r="B12" s="61" t="s">
        <v>691</v>
      </c>
      <c r="C12" s="63">
        <v>2140</v>
      </c>
      <c r="D12" s="63">
        <v>1850</v>
      </c>
      <c r="E12" s="66">
        <f t="shared" si="0"/>
        <v>13.551401869158877</v>
      </c>
      <c r="F12" s="58" t="s">
        <v>28</v>
      </c>
      <c r="G12" s="58" t="s">
        <v>39</v>
      </c>
      <c r="H12" s="123" t="s">
        <v>233</v>
      </c>
      <c r="I12" s="124" t="s">
        <v>233</v>
      </c>
      <c r="J12" s="134"/>
    </row>
    <row r="13" spans="1:17">
      <c r="A13" s="61" t="s">
        <v>652</v>
      </c>
      <c r="B13" s="61" t="s">
        <v>692</v>
      </c>
      <c r="C13" s="58">
        <v>35991</v>
      </c>
      <c r="D13" s="58">
        <v>29592</v>
      </c>
      <c r="E13" s="65">
        <f t="shared" si="0"/>
        <v>17.779444861215303</v>
      </c>
      <c r="F13" s="58" t="s">
        <v>28</v>
      </c>
      <c r="G13" s="64" t="s">
        <v>154</v>
      </c>
      <c r="H13" s="77" t="s">
        <v>233</v>
      </c>
      <c r="I13" s="89" t="s">
        <v>319</v>
      </c>
      <c r="J13" s="134"/>
    </row>
    <row r="14" spans="1:17">
      <c r="A14" s="61" t="s">
        <v>653</v>
      </c>
      <c r="B14" s="61" t="s">
        <v>693</v>
      </c>
      <c r="C14" s="58">
        <v>37845</v>
      </c>
      <c r="D14" s="58">
        <v>35021</v>
      </c>
      <c r="E14" s="65">
        <f t="shared" si="0"/>
        <v>7.4620161183775933</v>
      </c>
      <c r="F14" s="58" t="s">
        <v>31</v>
      </c>
      <c r="G14" s="58" t="s">
        <v>39</v>
      </c>
      <c r="H14" s="76" t="s">
        <v>165</v>
      </c>
      <c r="I14" s="83" t="s">
        <v>299</v>
      </c>
      <c r="J14" s="134"/>
    </row>
    <row r="15" spans="1:17">
      <c r="A15" s="61" t="s">
        <v>654</v>
      </c>
      <c r="B15" s="61" t="s">
        <v>694</v>
      </c>
      <c r="C15" s="58">
        <v>31057</v>
      </c>
      <c r="D15" s="58">
        <v>28519</v>
      </c>
      <c r="E15" s="65">
        <f t="shared" si="0"/>
        <v>8.1720707086969124</v>
      </c>
      <c r="F15" s="58" t="s">
        <v>28</v>
      </c>
      <c r="G15" s="71" t="s">
        <v>90</v>
      </c>
      <c r="H15" s="81" t="s">
        <v>313</v>
      </c>
      <c r="I15" s="89" t="s">
        <v>319</v>
      </c>
      <c r="J15" s="134"/>
    </row>
    <row r="16" spans="1:17">
      <c r="A16" s="61" t="s">
        <v>655</v>
      </c>
      <c r="B16" s="61" t="s">
        <v>695</v>
      </c>
      <c r="C16" s="58">
        <v>31051</v>
      </c>
      <c r="D16" s="58">
        <v>28531</v>
      </c>
      <c r="E16" s="65">
        <f t="shared" si="0"/>
        <v>8.1156806544072655</v>
      </c>
      <c r="F16" s="58" t="s">
        <v>28</v>
      </c>
      <c r="G16" s="58" t="s">
        <v>46</v>
      </c>
      <c r="H16" s="125" t="s">
        <v>220</v>
      </c>
      <c r="I16" s="126" t="s">
        <v>220</v>
      </c>
      <c r="J16" s="134"/>
    </row>
    <row r="17" spans="1:10">
      <c r="A17" s="61" t="s">
        <v>656</v>
      </c>
      <c r="B17" s="61" t="s">
        <v>696</v>
      </c>
      <c r="C17" s="58">
        <v>41970</v>
      </c>
      <c r="D17" s="58">
        <v>36366</v>
      </c>
      <c r="E17" s="65">
        <f t="shared" si="0"/>
        <v>13.352394567548249</v>
      </c>
      <c r="F17" s="121" t="s">
        <v>28</v>
      </c>
      <c r="G17" s="122" t="s">
        <v>28</v>
      </c>
      <c r="H17" s="76" t="s">
        <v>165</v>
      </c>
      <c r="I17" s="64" t="s">
        <v>341</v>
      </c>
      <c r="J17" s="134"/>
    </row>
    <row r="18" spans="1:10">
      <c r="A18" s="61" t="s">
        <v>657</v>
      </c>
      <c r="B18" s="61" t="s">
        <v>697</v>
      </c>
      <c r="C18" s="58">
        <v>27336</v>
      </c>
      <c r="D18" s="58">
        <v>17715</v>
      </c>
      <c r="E18" s="65">
        <f t="shared" si="0"/>
        <v>35.195346795434588</v>
      </c>
      <c r="F18" s="58" t="s">
        <v>28</v>
      </c>
      <c r="G18" s="58" t="s">
        <v>39</v>
      </c>
      <c r="H18" s="78" t="s">
        <v>220</v>
      </c>
      <c r="I18" s="64" t="s">
        <v>285</v>
      </c>
      <c r="J18" s="134"/>
    </row>
    <row r="19" spans="1:10">
      <c r="A19" s="61" t="s">
        <v>658</v>
      </c>
      <c r="B19" s="61" t="s">
        <v>698</v>
      </c>
      <c r="C19" s="58">
        <v>34326</v>
      </c>
      <c r="D19" s="58">
        <v>29306</v>
      </c>
      <c r="E19" s="65">
        <f t="shared" si="0"/>
        <v>14.624482899260036</v>
      </c>
      <c r="F19" s="121" t="s">
        <v>39</v>
      </c>
      <c r="G19" s="122" t="s">
        <v>39</v>
      </c>
      <c r="H19" s="58" t="s">
        <v>307</v>
      </c>
      <c r="I19" s="64" t="s">
        <v>788</v>
      </c>
      <c r="J19" s="134"/>
    </row>
    <row r="20" spans="1:10">
      <c r="A20" s="61" t="s">
        <v>659</v>
      </c>
      <c r="B20" s="61" t="s">
        <v>699</v>
      </c>
      <c r="C20" s="58">
        <v>27747</v>
      </c>
      <c r="D20" s="58">
        <v>22121</v>
      </c>
      <c r="E20" s="65">
        <f t="shared" si="0"/>
        <v>20.276065880996143</v>
      </c>
      <c r="F20" s="121" t="s">
        <v>28</v>
      </c>
      <c r="G20" s="122" t="s">
        <v>28</v>
      </c>
      <c r="H20" s="76" t="s">
        <v>165</v>
      </c>
      <c r="I20" s="78" t="s">
        <v>220</v>
      </c>
      <c r="J20" s="134"/>
    </row>
    <row r="21" spans="1:10">
      <c r="A21" s="61" t="s">
        <v>660</v>
      </c>
      <c r="B21" s="61" t="s">
        <v>700</v>
      </c>
      <c r="C21" s="58">
        <v>23722</v>
      </c>
      <c r="D21" s="58">
        <v>13776</v>
      </c>
      <c r="E21" s="65">
        <f t="shared" si="0"/>
        <v>41.92732484613439</v>
      </c>
      <c r="F21" s="58" t="s">
        <v>28</v>
      </c>
      <c r="G21" s="69" t="s">
        <v>39</v>
      </c>
      <c r="H21" s="76" t="s">
        <v>165</v>
      </c>
      <c r="I21" s="78" t="s">
        <v>220</v>
      </c>
      <c r="J21" s="134"/>
    </row>
    <row r="22" spans="1:10">
      <c r="A22" s="61" t="s">
        <v>661</v>
      </c>
      <c r="B22" s="61" t="s">
        <v>701</v>
      </c>
      <c r="C22" s="58">
        <v>34736</v>
      </c>
      <c r="D22" s="58">
        <v>23551</v>
      </c>
      <c r="E22" s="65">
        <f t="shared" si="0"/>
        <v>32.200023030861352</v>
      </c>
      <c r="F22" s="58" t="s">
        <v>28</v>
      </c>
      <c r="G22" s="58" t="s">
        <v>111</v>
      </c>
      <c r="H22" s="76" t="s">
        <v>165</v>
      </c>
      <c r="I22" s="86" t="s">
        <v>270</v>
      </c>
      <c r="J22" s="134"/>
    </row>
    <row r="23" spans="1:10">
      <c r="A23" s="61" t="s">
        <v>662</v>
      </c>
      <c r="B23" s="61" t="s">
        <v>702</v>
      </c>
      <c r="C23" s="58">
        <v>37904</v>
      </c>
      <c r="D23" s="58">
        <v>32785</v>
      </c>
      <c r="E23" s="65">
        <f t="shared" si="0"/>
        <v>13.505170958210217</v>
      </c>
      <c r="F23" s="121" t="s">
        <v>28</v>
      </c>
      <c r="G23" s="122" t="s">
        <v>28</v>
      </c>
      <c r="H23" s="76" t="s">
        <v>165</v>
      </c>
      <c r="I23" s="86" t="s">
        <v>270</v>
      </c>
      <c r="J23" s="134"/>
    </row>
    <row r="24" spans="1:10">
      <c r="A24" s="61" t="s">
        <v>663</v>
      </c>
      <c r="B24" s="61" t="s">
        <v>703</v>
      </c>
      <c r="C24" s="58">
        <v>44716</v>
      </c>
      <c r="D24" s="58">
        <v>35768</v>
      </c>
      <c r="E24" s="65">
        <f t="shared" si="0"/>
        <v>20.01073441273817</v>
      </c>
      <c r="F24" s="58" t="s">
        <v>28</v>
      </c>
      <c r="G24" s="69" t="s">
        <v>39</v>
      </c>
      <c r="H24" s="77" t="s">
        <v>233</v>
      </c>
      <c r="I24" s="64" t="s">
        <v>341</v>
      </c>
      <c r="J24" s="134"/>
    </row>
    <row r="25" spans="1:10">
      <c r="A25" s="61" t="s">
        <v>664</v>
      </c>
      <c r="B25" s="61" t="s">
        <v>704</v>
      </c>
      <c r="C25" s="58">
        <v>36096</v>
      </c>
      <c r="D25" s="58">
        <v>33076</v>
      </c>
      <c r="E25" s="65">
        <f t="shared" si="0"/>
        <v>8.3665780141843982</v>
      </c>
      <c r="F25" s="121" t="s">
        <v>28</v>
      </c>
      <c r="G25" s="122" t="s">
        <v>28</v>
      </c>
      <c r="H25" s="77" t="s">
        <v>233</v>
      </c>
      <c r="I25" s="78" t="s">
        <v>220</v>
      </c>
      <c r="J25" s="134"/>
    </row>
    <row r="26" spans="1:10">
      <c r="A26" s="61" t="s">
        <v>625</v>
      </c>
      <c r="B26" s="61" t="s">
        <v>665</v>
      </c>
      <c r="C26" s="58">
        <v>34036</v>
      </c>
      <c r="D26" s="58">
        <v>31057</v>
      </c>
      <c r="E26" s="65">
        <f t="shared" si="0"/>
        <v>8.7524973557409798</v>
      </c>
      <c r="F26" s="58" t="s">
        <v>28</v>
      </c>
      <c r="G26" s="71" t="s">
        <v>55</v>
      </c>
      <c r="H26" s="76" t="s">
        <v>165</v>
      </c>
      <c r="I26" s="58" t="s">
        <v>187</v>
      </c>
      <c r="J26" s="134"/>
    </row>
    <row r="27" spans="1:10">
      <c r="A27" s="61" t="s">
        <v>626</v>
      </c>
      <c r="B27" s="61" t="s">
        <v>666</v>
      </c>
      <c r="C27" s="58">
        <v>30887</v>
      </c>
      <c r="D27" s="58">
        <v>25865</v>
      </c>
      <c r="E27" s="65">
        <f t="shared" si="0"/>
        <v>16.259267653057922</v>
      </c>
      <c r="F27" s="58" t="s">
        <v>31</v>
      </c>
      <c r="G27" s="69" t="s">
        <v>39</v>
      </c>
      <c r="H27" s="76" t="s">
        <v>165</v>
      </c>
      <c r="I27" s="86" t="s">
        <v>270</v>
      </c>
      <c r="J27" s="134"/>
    </row>
    <row r="28" spans="1:10">
      <c r="A28" s="62" t="s">
        <v>627</v>
      </c>
      <c r="B28" s="62" t="s">
        <v>667</v>
      </c>
      <c r="C28" s="58">
        <v>42004</v>
      </c>
      <c r="D28" s="58">
        <v>33340</v>
      </c>
      <c r="E28" s="65">
        <f t="shared" si="0"/>
        <v>20.626606989810494</v>
      </c>
      <c r="F28" s="69" t="s">
        <v>39</v>
      </c>
      <c r="G28" s="58" t="s">
        <v>70</v>
      </c>
      <c r="H28" s="83" t="s">
        <v>299</v>
      </c>
      <c r="I28" s="64" t="s">
        <v>341</v>
      </c>
      <c r="J28" s="134"/>
    </row>
    <row r="29" spans="1:10">
      <c r="A29" s="61" t="s">
        <v>628</v>
      </c>
      <c r="B29" s="61" t="s">
        <v>668</v>
      </c>
      <c r="C29" s="58">
        <v>40749</v>
      </c>
      <c r="D29" s="58">
        <v>33142</v>
      </c>
      <c r="E29" s="65">
        <f t="shared" si="0"/>
        <v>18.667942771601755</v>
      </c>
      <c r="F29" s="121" t="s">
        <v>28</v>
      </c>
      <c r="G29" s="122" t="s">
        <v>28</v>
      </c>
      <c r="H29" s="77" t="s">
        <v>233</v>
      </c>
      <c r="I29" s="78" t="s">
        <v>220</v>
      </c>
      <c r="J29" s="134"/>
    </row>
    <row r="30" spans="1:10">
      <c r="A30" s="61" t="s">
        <v>629</v>
      </c>
      <c r="B30" s="61" t="s">
        <v>669</v>
      </c>
      <c r="C30" s="58">
        <v>35594</v>
      </c>
      <c r="D30" s="58">
        <v>32743</v>
      </c>
      <c r="E30" s="65">
        <f t="shared" si="0"/>
        <v>8.0097769286958478</v>
      </c>
      <c r="F30" s="58" t="s">
        <v>28</v>
      </c>
      <c r="G30" s="69" t="s">
        <v>39</v>
      </c>
      <c r="H30" s="77" t="s">
        <v>233</v>
      </c>
      <c r="I30" s="78" t="s">
        <v>220</v>
      </c>
      <c r="J30" s="134"/>
    </row>
    <row r="31" spans="1:10">
      <c r="A31" s="61" t="s">
        <v>630</v>
      </c>
      <c r="B31" s="61" t="s">
        <v>670</v>
      </c>
      <c r="C31" s="58">
        <v>23200</v>
      </c>
      <c r="D31" s="58">
        <v>21418</v>
      </c>
      <c r="E31" s="65">
        <f t="shared" si="0"/>
        <v>7.681034482758621</v>
      </c>
      <c r="F31" s="121" t="s">
        <v>28</v>
      </c>
      <c r="G31" s="122" t="s">
        <v>28</v>
      </c>
      <c r="H31" s="125" t="s">
        <v>220</v>
      </c>
      <c r="I31" s="126" t="s">
        <v>220</v>
      </c>
      <c r="J31" s="134" t="s">
        <v>1045</v>
      </c>
    </row>
    <row r="32" spans="1:10">
      <c r="A32" s="61" t="s">
        <v>631</v>
      </c>
      <c r="B32" s="61" t="s">
        <v>671</v>
      </c>
      <c r="C32" s="58">
        <v>37103</v>
      </c>
      <c r="D32" s="58">
        <v>32422</v>
      </c>
      <c r="E32" s="65">
        <f t="shared" si="0"/>
        <v>12.616230493491093</v>
      </c>
      <c r="F32" s="121" t="s">
        <v>28</v>
      </c>
      <c r="G32" s="122" t="s">
        <v>28</v>
      </c>
      <c r="H32" s="84" t="s">
        <v>216</v>
      </c>
      <c r="I32" s="78" t="s">
        <v>220</v>
      </c>
      <c r="J32" s="135"/>
    </row>
    <row r="33" spans="1:11">
      <c r="A33" s="61" t="s">
        <v>632</v>
      </c>
      <c r="B33" s="61" t="s">
        <v>672</v>
      </c>
      <c r="C33" s="58">
        <v>36642</v>
      </c>
      <c r="D33" s="58">
        <v>32742</v>
      </c>
      <c r="E33" s="65">
        <f t="shared" si="0"/>
        <v>10.643523825118715</v>
      </c>
      <c r="F33" s="58" t="s">
        <v>28</v>
      </c>
      <c r="G33" s="58" t="s">
        <v>46</v>
      </c>
      <c r="H33" s="76" t="s">
        <v>165</v>
      </c>
      <c r="I33" s="64" t="s">
        <v>341</v>
      </c>
      <c r="J33" s="134"/>
    </row>
    <row r="34" spans="1:11">
      <c r="A34" s="61" t="s">
        <v>633</v>
      </c>
      <c r="B34" s="61" t="s">
        <v>673</v>
      </c>
      <c r="C34" s="58">
        <v>27606</v>
      </c>
      <c r="D34" s="58">
        <v>21211</v>
      </c>
      <c r="E34" s="65">
        <f t="shared" si="0"/>
        <v>23.165253930305006</v>
      </c>
      <c r="F34" s="58" t="s">
        <v>28</v>
      </c>
      <c r="G34" s="58" t="s">
        <v>70</v>
      </c>
      <c r="H34" s="84" t="s">
        <v>216</v>
      </c>
      <c r="I34" s="78" t="s">
        <v>220</v>
      </c>
      <c r="J34" s="134"/>
    </row>
    <row r="35" spans="1:11">
      <c r="A35" s="61" t="s">
        <v>634</v>
      </c>
      <c r="B35" s="61" t="s">
        <v>674</v>
      </c>
      <c r="C35" s="58">
        <v>31140</v>
      </c>
      <c r="D35" s="58">
        <v>25987</v>
      </c>
      <c r="E35" s="65">
        <f t="shared" si="0"/>
        <v>16.547848426461144</v>
      </c>
      <c r="F35" s="58" t="s">
        <v>67</v>
      </c>
      <c r="G35" s="64" t="s">
        <v>132</v>
      </c>
      <c r="H35" s="127" t="s">
        <v>165</v>
      </c>
      <c r="I35" s="128" t="s">
        <v>165</v>
      </c>
      <c r="J35" s="134"/>
    </row>
    <row r="36" spans="1:11">
      <c r="A36" s="61"/>
      <c r="B36" s="61"/>
      <c r="C36" s="58"/>
      <c r="D36" s="58"/>
      <c r="E36" s="65"/>
      <c r="F36" s="58"/>
      <c r="G36" s="64"/>
      <c r="H36" s="146"/>
      <c r="I36" s="146"/>
      <c r="J36" s="134"/>
    </row>
    <row r="37" spans="1:11">
      <c r="A37" s="61" t="s">
        <v>635</v>
      </c>
      <c r="B37" s="61" t="s">
        <v>675</v>
      </c>
      <c r="C37" s="58">
        <v>34413</v>
      </c>
      <c r="D37" s="58">
        <v>25524</v>
      </c>
      <c r="E37" s="65">
        <f t="shared" ref="E37:E76" si="1">(C37-D37)/C37*100</f>
        <v>25.830354807776128</v>
      </c>
      <c r="F37" s="70" t="s">
        <v>12</v>
      </c>
      <c r="G37" s="58" t="s">
        <v>17</v>
      </c>
      <c r="H37" s="83" t="s">
        <v>299</v>
      </c>
      <c r="I37" s="89" t="s">
        <v>319</v>
      </c>
      <c r="J37" s="136" t="s">
        <v>1046</v>
      </c>
      <c r="K37" s="144" t="s">
        <v>1052</v>
      </c>
    </row>
    <row r="38" spans="1:11">
      <c r="A38" s="61" t="s">
        <v>636</v>
      </c>
      <c r="B38" s="61" t="s">
        <v>676</v>
      </c>
      <c r="C38" s="58">
        <v>23613</v>
      </c>
      <c r="D38" s="58">
        <v>17150</v>
      </c>
      <c r="E38" s="65">
        <f t="shared" si="1"/>
        <v>27.370516241053654</v>
      </c>
      <c r="F38" s="70" t="s">
        <v>12</v>
      </c>
      <c r="G38" s="58" t="s">
        <v>28</v>
      </c>
      <c r="H38" s="78" t="s">
        <v>220</v>
      </c>
      <c r="I38" s="81" t="s">
        <v>313</v>
      </c>
      <c r="J38" s="136" t="s">
        <v>1046</v>
      </c>
      <c r="K38" s="144" t="s">
        <v>1052</v>
      </c>
    </row>
    <row r="39" spans="1:11">
      <c r="A39" s="61" t="s">
        <v>637</v>
      </c>
      <c r="B39" s="61" t="s">
        <v>677</v>
      </c>
      <c r="C39" s="58">
        <v>35044</v>
      </c>
      <c r="D39" s="58">
        <v>26713</v>
      </c>
      <c r="E39" s="65">
        <f t="shared" si="1"/>
        <v>23.772971122018035</v>
      </c>
      <c r="F39" s="58" t="s">
        <v>17</v>
      </c>
      <c r="G39" s="58" t="s">
        <v>28</v>
      </c>
      <c r="H39" s="64" t="s">
        <v>236</v>
      </c>
      <c r="I39" s="86" t="s">
        <v>270</v>
      </c>
      <c r="J39" s="134"/>
      <c r="K39" s="144" t="s">
        <v>1052</v>
      </c>
    </row>
    <row r="40" spans="1:11">
      <c r="A40" s="61" t="s">
        <v>638</v>
      </c>
      <c r="B40" s="61" t="s">
        <v>678</v>
      </c>
      <c r="C40" s="58">
        <v>31952</v>
      </c>
      <c r="D40" s="58">
        <v>24436</v>
      </c>
      <c r="E40" s="65">
        <f t="shared" si="1"/>
        <v>23.522784176264398</v>
      </c>
      <c r="F40" s="58" t="s">
        <v>35</v>
      </c>
      <c r="G40" s="58" t="s">
        <v>39</v>
      </c>
      <c r="H40" s="76" t="s">
        <v>165</v>
      </c>
      <c r="I40" s="58" t="s">
        <v>307</v>
      </c>
      <c r="J40" s="134"/>
      <c r="K40" s="144" t="s">
        <v>1052</v>
      </c>
    </row>
    <row r="41" spans="1:11">
      <c r="A41" s="61" t="s">
        <v>639</v>
      </c>
      <c r="B41" s="61" t="s">
        <v>679</v>
      </c>
      <c r="C41" s="58">
        <v>34311</v>
      </c>
      <c r="D41" s="58">
        <v>19349</v>
      </c>
      <c r="E41" s="67">
        <f t="shared" si="1"/>
        <v>43.607006499373377</v>
      </c>
      <c r="F41" s="71" t="s">
        <v>783</v>
      </c>
      <c r="G41" s="74" t="s">
        <v>146</v>
      </c>
      <c r="H41" s="86" t="s">
        <v>270</v>
      </c>
      <c r="I41" s="71" t="s">
        <v>789</v>
      </c>
      <c r="J41" s="137" t="s">
        <v>792</v>
      </c>
      <c r="K41" s="144" t="s">
        <v>1052</v>
      </c>
    </row>
    <row r="42" spans="1:11">
      <c r="A42" s="61" t="s">
        <v>640</v>
      </c>
      <c r="B42" s="61" t="s">
        <v>680</v>
      </c>
      <c r="C42" s="58">
        <v>34091</v>
      </c>
      <c r="D42" s="58">
        <v>24369</v>
      </c>
      <c r="E42" s="65">
        <f t="shared" si="1"/>
        <v>28.517790619225014</v>
      </c>
      <c r="F42" s="58" t="s">
        <v>39</v>
      </c>
      <c r="G42" s="58" t="s">
        <v>67</v>
      </c>
      <c r="H42" s="77" t="s">
        <v>233</v>
      </c>
      <c r="I42" s="83" t="s">
        <v>299</v>
      </c>
      <c r="J42" s="134"/>
      <c r="K42" s="144" t="s">
        <v>1049</v>
      </c>
    </row>
    <row r="43" spans="1:11">
      <c r="A43" s="61" t="s">
        <v>641</v>
      </c>
      <c r="B43" s="61" t="s">
        <v>681</v>
      </c>
      <c r="C43" s="58">
        <v>35778</v>
      </c>
      <c r="D43" s="58">
        <v>31550</v>
      </c>
      <c r="E43" s="65">
        <f t="shared" si="1"/>
        <v>11.817317904857735</v>
      </c>
      <c r="F43" s="58" t="s">
        <v>39</v>
      </c>
      <c r="G43" s="64" t="s">
        <v>132</v>
      </c>
      <c r="H43" s="87" t="s">
        <v>236</v>
      </c>
      <c r="I43" s="64" t="s">
        <v>299</v>
      </c>
      <c r="J43" s="134"/>
      <c r="K43" s="144" t="s">
        <v>1052</v>
      </c>
    </row>
    <row r="44" spans="1:11">
      <c r="A44" s="61" t="s">
        <v>642</v>
      </c>
      <c r="B44" s="61" t="s">
        <v>682</v>
      </c>
      <c r="C44" s="58">
        <v>32427</v>
      </c>
      <c r="D44" s="58">
        <v>29649</v>
      </c>
      <c r="E44" s="65">
        <f t="shared" si="1"/>
        <v>8.5669349616060693</v>
      </c>
      <c r="F44" s="58" t="s">
        <v>28</v>
      </c>
      <c r="G44" s="58" t="s">
        <v>79</v>
      </c>
      <c r="H44" s="78" t="s">
        <v>220</v>
      </c>
      <c r="I44" s="89" t="s">
        <v>319</v>
      </c>
      <c r="J44" s="134"/>
      <c r="K44" s="144" t="s">
        <v>1052</v>
      </c>
    </row>
    <row r="45" spans="1:11">
      <c r="A45" s="61" t="s">
        <v>643</v>
      </c>
      <c r="B45" s="61" t="s">
        <v>683</v>
      </c>
      <c r="C45" s="58">
        <v>29843</v>
      </c>
      <c r="D45" s="58">
        <v>24880</v>
      </c>
      <c r="E45" s="65">
        <f t="shared" si="1"/>
        <v>16.630365579867977</v>
      </c>
      <c r="F45" s="58" t="s">
        <v>46</v>
      </c>
      <c r="G45" s="58" t="s">
        <v>70</v>
      </c>
      <c r="H45" s="76" t="s">
        <v>165</v>
      </c>
      <c r="I45" s="58" t="s">
        <v>307</v>
      </c>
      <c r="J45" s="134"/>
      <c r="K45" s="144" t="s">
        <v>1052</v>
      </c>
    </row>
    <row r="46" spans="1:11">
      <c r="A46" s="61" t="s">
        <v>644</v>
      </c>
      <c r="B46" s="61" t="s">
        <v>684</v>
      </c>
      <c r="C46" s="58">
        <v>38499</v>
      </c>
      <c r="D46" s="58">
        <v>29913</v>
      </c>
      <c r="E46" s="65">
        <f t="shared" si="1"/>
        <v>22.301877970856385</v>
      </c>
      <c r="F46" s="70" t="s">
        <v>12</v>
      </c>
      <c r="G46" s="58" t="s">
        <v>17</v>
      </c>
      <c r="H46" s="86" t="s">
        <v>270</v>
      </c>
      <c r="I46" s="79" t="s">
        <v>325</v>
      </c>
      <c r="J46" s="136" t="s">
        <v>1046</v>
      </c>
      <c r="K46" s="144" t="s">
        <v>1049</v>
      </c>
    </row>
    <row r="47" spans="1:11">
      <c r="A47" s="61" t="s">
        <v>645</v>
      </c>
      <c r="B47" s="61" t="s">
        <v>685</v>
      </c>
      <c r="C47" s="58">
        <v>35323</v>
      </c>
      <c r="D47" s="58">
        <v>31646</v>
      </c>
      <c r="E47" s="65">
        <f t="shared" si="1"/>
        <v>10.409648104634375</v>
      </c>
      <c r="F47" s="70" t="s">
        <v>12</v>
      </c>
      <c r="G47" s="58" t="s">
        <v>39</v>
      </c>
      <c r="H47" s="77" t="s">
        <v>233</v>
      </c>
      <c r="I47" s="89" t="s">
        <v>319</v>
      </c>
      <c r="J47" s="136" t="s">
        <v>1046</v>
      </c>
      <c r="K47" s="144" t="s">
        <v>1052</v>
      </c>
    </row>
    <row r="48" spans="1:11">
      <c r="A48" s="61" t="s">
        <v>646</v>
      </c>
      <c r="B48" s="61" t="s">
        <v>686</v>
      </c>
      <c r="C48" s="58">
        <v>31238</v>
      </c>
      <c r="D48" s="58">
        <v>28777</v>
      </c>
      <c r="E48" s="65">
        <f t="shared" si="1"/>
        <v>7.8782252384915807</v>
      </c>
      <c r="F48" s="58" t="s">
        <v>28</v>
      </c>
      <c r="G48" s="58" t="s">
        <v>39</v>
      </c>
      <c r="H48" s="86" t="s">
        <v>270</v>
      </c>
      <c r="I48" s="79" t="s">
        <v>325</v>
      </c>
      <c r="J48" s="134"/>
      <c r="K48" s="144" t="s">
        <v>1052</v>
      </c>
    </row>
    <row r="49" spans="1:11">
      <c r="A49" s="61" t="s">
        <v>647</v>
      </c>
      <c r="B49" s="61" t="s">
        <v>687</v>
      </c>
      <c r="C49" s="58">
        <v>36138</v>
      </c>
      <c r="D49" s="58">
        <v>29450</v>
      </c>
      <c r="E49" s="65">
        <f t="shared" si="1"/>
        <v>18.506834910620398</v>
      </c>
      <c r="F49" s="58" t="s">
        <v>46</v>
      </c>
      <c r="G49" s="64" t="s">
        <v>132</v>
      </c>
      <c r="H49" s="86" t="s">
        <v>270</v>
      </c>
      <c r="I49" s="79" t="s">
        <v>325</v>
      </c>
      <c r="J49" s="134"/>
      <c r="K49" s="144" t="s">
        <v>1050</v>
      </c>
    </row>
    <row r="50" spans="1:11">
      <c r="A50" s="61" t="s">
        <v>648</v>
      </c>
      <c r="B50" s="61" t="s">
        <v>688</v>
      </c>
      <c r="C50" s="58">
        <v>33351</v>
      </c>
      <c r="D50" s="58">
        <v>25772</v>
      </c>
      <c r="E50" s="65">
        <f t="shared" si="1"/>
        <v>22.72495577344008</v>
      </c>
      <c r="F50" s="121" t="s">
        <v>28</v>
      </c>
      <c r="G50" s="122" t="s">
        <v>28</v>
      </c>
      <c r="H50" s="76" t="s">
        <v>165</v>
      </c>
      <c r="I50" s="79" t="s">
        <v>325</v>
      </c>
      <c r="J50" s="134"/>
      <c r="K50" s="144" t="s">
        <v>1052</v>
      </c>
    </row>
    <row r="51" spans="1:11">
      <c r="A51" s="61" t="s">
        <v>716</v>
      </c>
      <c r="B51" s="61" t="s">
        <v>753</v>
      </c>
      <c r="C51" s="58">
        <v>22084</v>
      </c>
      <c r="D51" s="58">
        <v>20296</v>
      </c>
      <c r="E51" s="65">
        <f t="shared" si="1"/>
        <v>8.0963593551892767</v>
      </c>
      <c r="F51" s="121" t="s">
        <v>28</v>
      </c>
      <c r="G51" s="122" t="s">
        <v>28</v>
      </c>
      <c r="H51" s="76" t="s">
        <v>165</v>
      </c>
      <c r="I51" s="78" t="s">
        <v>220</v>
      </c>
      <c r="J51" s="134"/>
      <c r="K51" s="144" t="s">
        <v>1050</v>
      </c>
    </row>
    <row r="52" spans="1:11">
      <c r="A52" s="61" t="s">
        <v>717</v>
      </c>
      <c r="B52" s="61" t="s">
        <v>754</v>
      </c>
      <c r="C52" s="58">
        <v>18348</v>
      </c>
      <c r="D52" s="58">
        <v>16737</v>
      </c>
      <c r="E52" s="65">
        <f t="shared" si="1"/>
        <v>8.7802485284499667</v>
      </c>
      <c r="F52" s="58" t="s">
        <v>17</v>
      </c>
      <c r="G52" s="64" t="s">
        <v>132</v>
      </c>
      <c r="H52" s="84" t="s">
        <v>216</v>
      </c>
      <c r="I52" s="86" t="s">
        <v>270</v>
      </c>
      <c r="J52" s="134"/>
      <c r="K52" s="144" t="s">
        <v>1052</v>
      </c>
    </row>
    <row r="53" spans="1:11">
      <c r="A53" s="61" t="s">
        <v>718</v>
      </c>
      <c r="B53" s="61" t="s">
        <v>755</v>
      </c>
      <c r="C53" s="58">
        <v>16543</v>
      </c>
      <c r="D53" s="58">
        <v>15118</v>
      </c>
      <c r="E53" s="65">
        <f t="shared" si="1"/>
        <v>8.6139152511636343</v>
      </c>
      <c r="F53" s="121" t="s">
        <v>28</v>
      </c>
      <c r="G53" s="122" t="s">
        <v>28</v>
      </c>
      <c r="H53" s="127" t="s">
        <v>165</v>
      </c>
      <c r="I53" s="128" t="s">
        <v>165</v>
      </c>
      <c r="J53" s="134" t="s">
        <v>1045</v>
      </c>
      <c r="K53" s="144" t="s">
        <v>1049</v>
      </c>
    </row>
    <row r="54" spans="1:11">
      <c r="A54" s="61" t="s">
        <v>719</v>
      </c>
      <c r="B54" s="61" t="s">
        <v>756</v>
      </c>
      <c r="C54" s="58">
        <v>17892</v>
      </c>
      <c r="D54" s="58">
        <v>15642</v>
      </c>
      <c r="E54" s="65">
        <f t="shared" si="1"/>
        <v>12.575452716297786</v>
      </c>
      <c r="F54" s="58" t="s">
        <v>17</v>
      </c>
      <c r="G54" s="58" t="s">
        <v>31</v>
      </c>
      <c r="H54" s="77" t="s">
        <v>233</v>
      </c>
      <c r="I54" s="93" t="s">
        <v>244</v>
      </c>
      <c r="J54" s="143" t="s">
        <v>1047</v>
      </c>
      <c r="K54" s="144" t="s">
        <v>1050</v>
      </c>
    </row>
    <row r="55" spans="1:11">
      <c r="A55" s="61" t="s">
        <v>720</v>
      </c>
      <c r="B55" s="61" t="s">
        <v>757</v>
      </c>
      <c r="C55" s="58">
        <v>23349</v>
      </c>
      <c r="D55" s="58">
        <v>21211</v>
      </c>
      <c r="E55" s="65">
        <f t="shared" si="1"/>
        <v>9.1567090667694551</v>
      </c>
      <c r="F55" s="58" t="s">
        <v>17</v>
      </c>
      <c r="G55" s="58" t="s">
        <v>28</v>
      </c>
      <c r="H55" s="84" t="s">
        <v>216</v>
      </c>
      <c r="I55" s="78" t="s">
        <v>220</v>
      </c>
      <c r="J55" s="134"/>
      <c r="K55" s="144" t="s">
        <v>1052</v>
      </c>
    </row>
    <row r="56" spans="1:11">
      <c r="A56" s="61" t="s">
        <v>721</v>
      </c>
      <c r="B56" s="61" t="s">
        <v>758</v>
      </c>
      <c r="C56" s="58">
        <v>20002</v>
      </c>
      <c r="D56" s="58">
        <v>17618</v>
      </c>
      <c r="E56" s="65">
        <f t="shared" si="1"/>
        <v>11.918808119188082</v>
      </c>
      <c r="F56" s="58" t="s">
        <v>46</v>
      </c>
      <c r="G56" s="64" t="s">
        <v>154</v>
      </c>
      <c r="H56" s="77" t="s">
        <v>233</v>
      </c>
      <c r="I56" s="79" t="s">
        <v>325</v>
      </c>
      <c r="J56" s="134"/>
      <c r="K56" s="144" t="s">
        <v>1050</v>
      </c>
    </row>
    <row r="57" spans="1:11">
      <c r="A57" s="61" t="s">
        <v>722</v>
      </c>
      <c r="B57" s="61" t="s">
        <v>759</v>
      </c>
      <c r="C57" s="58">
        <v>21110</v>
      </c>
      <c r="D57" s="58">
        <v>18648</v>
      </c>
      <c r="E57" s="65">
        <f t="shared" si="1"/>
        <v>11.662719090478447</v>
      </c>
      <c r="F57" s="58" t="s">
        <v>28</v>
      </c>
      <c r="G57" s="58" t="s">
        <v>49</v>
      </c>
      <c r="H57" s="78" t="s">
        <v>220</v>
      </c>
      <c r="I57" s="79" t="s">
        <v>325</v>
      </c>
      <c r="J57" s="134"/>
      <c r="K57" s="144" t="s">
        <v>1052</v>
      </c>
    </row>
    <row r="58" spans="1:11">
      <c r="A58" s="61" t="s">
        <v>723</v>
      </c>
      <c r="B58" s="61" t="s">
        <v>760</v>
      </c>
      <c r="C58" s="58">
        <v>23616</v>
      </c>
      <c r="D58" s="58">
        <v>19941</v>
      </c>
      <c r="E58" s="65">
        <f t="shared" si="1"/>
        <v>15.561483739837398</v>
      </c>
      <c r="F58" s="70" t="s">
        <v>12</v>
      </c>
      <c r="G58" s="58" t="s">
        <v>73</v>
      </c>
      <c r="H58" s="76" t="s">
        <v>165</v>
      </c>
      <c r="I58" s="89" t="s">
        <v>319</v>
      </c>
      <c r="J58" s="136" t="s">
        <v>1046</v>
      </c>
      <c r="K58" s="144" t="s">
        <v>1052</v>
      </c>
    </row>
    <row r="59" spans="1:11">
      <c r="A59" s="61" t="s">
        <v>724</v>
      </c>
      <c r="B59" s="61" t="s">
        <v>761</v>
      </c>
      <c r="C59" s="58">
        <v>22267</v>
      </c>
      <c r="D59" s="58">
        <v>20022</v>
      </c>
      <c r="E59" s="65">
        <f t="shared" si="1"/>
        <v>10.08218439843715</v>
      </c>
      <c r="F59" s="58" t="s">
        <v>28</v>
      </c>
      <c r="G59" s="69" t="s">
        <v>39</v>
      </c>
      <c r="H59" s="78" t="s">
        <v>220</v>
      </c>
      <c r="I59" s="83" t="s">
        <v>299</v>
      </c>
      <c r="J59" s="134"/>
      <c r="K59" s="144" t="s">
        <v>1052</v>
      </c>
    </row>
    <row r="60" spans="1:11">
      <c r="A60" s="61" t="s">
        <v>725</v>
      </c>
      <c r="B60" s="61" t="s">
        <v>762</v>
      </c>
      <c r="C60" s="58">
        <v>12892</v>
      </c>
      <c r="D60" s="58">
        <v>11844</v>
      </c>
      <c r="E60" s="65">
        <f t="shared" si="1"/>
        <v>8.1290722928948185</v>
      </c>
      <c r="F60" s="131" t="s">
        <v>39</v>
      </c>
      <c r="G60" s="132" t="s">
        <v>39</v>
      </c>
      <c r="H60" s="129" t="s">
        <v>313</v>
      </c>
      <c r="I60" s="130" t="s">
        <v>313</v>
      </c>
      <c r="J60" s="134" t="s">
        <v>1045</v>
      </c>
      <c r="K60" s="144" t="s">
        <v>1052</v>
      </c>
    </row>
    <row r="61" spans="1:11">
      <c r="A61" s="61" t="s">
        <v>726</v>
      </c>
      <c r="B61" s="61" t="s">
        <v>763</v>
      </c>
      <c r="C61" s="58">
        <v>17910</v>
      </c>
      <c r="D61" s="58">
        <v>15707</v>
      </c>
      <c r="E61" s="65">
        <f t="shared" si="1"/>
        <v>12.300390843104411</v>
      </c>
      <c r="F61" s="58" t="s">
        <v>46</v>
      </c>
      <c r="G61" s="64" t="s">
        <v>132</v>
      </c>
      <c r="H61" s="86" t="s">
        <v>270</v>
      </c>
      <c r="I61" s="79" t="s">
        <v>325</v>
      </c>
      <c r="J61" s="134"/>
      <c r="K61" s="144" t="s">
        <v>1052</v>
      </c>
    </row>
    <row r="62" spans="1:11">
      <c r="A62" s="61" t="s">
        <v>727</v>
      </c>
      <c r="B62" s="61" t="s">
        <v>764</v>
      </c>
      <c r="C62" s="58">
        <v>19182</v>
      </c>
      <c r="D62" s="58">
        <v>12889</v>
      </c>
      <c r="E62" s="65">
        <f t="shared" si="1"/>
        <v>32.806798039829005</v>
      </c>
      <c r="F62" s="58" t="s">
        <v>17</v>
      </c>
      <c r="G62" s="58" t="s">
        <v>49</v>
      </c>
      <c r="H62" s="84" t="s">
        <v>216</v>
      </c>
      <c r="I62" s="79" t="s">
        <v>325</v>
      </c>
      <c r="J62" s="134"/>
      <c r="K62" s="144" t="s">
        <v>1052</v>
      </c>
    </row>
    <row r="63" spans="1:11">
      <c r="A63" s="61" t="s">
        <v>728</v>
      </c>
      <c r="B63" s="61" t="s">
        <v>765</v>
      </c>
      <c r="C63" s="58">
        <v>24134</v>
      </c>
      <c r="D63" s="58">
        <v>21805</v>
      </c>
      <c r="E63" s="65">
        <f t="shared" si="1"/>
        <v>9.6502859037043169</v>
      </c>
      <c r="F63" s="58" t="s">
        <v>17</v>
      </c>
      <c r="G63" s="58" t="s">
        <v>28</v>
      </c>
      <c r="H63" s="58" t="s">
        <v>187</v>
      </c>
      <c r="I63" s="93" t="s">
        <v>244</v>
      </c>
      <c r="J63" s="143" t="s">
        <v>1047</v>
      </c>
      <c r="K63" s="144" t="s">
        <v>1052</v>
      </c>
    </row>
    <row r="64" spans="1:11">
      <c r="A64" s="61" t="s">
        <v>729</v>
      </c>
      <c r="B64" s="61" t="s">
        <v>766</v>
      </c>
      <c r="C64" s="58">
        <v>20233</v>
      </c>
      <c r="D64" s="58">
        <v>18546</v>
      </c>
      <c r="E64" s="65">
        <f t="shared" si="1"/>
        <v>8.3378638857312311</v>
      </c>
      <c r="F64" s="58" t="s">
        <v>28</v>
      </c>
      <c r="G64" s="58" t="s">
        <v>31</v>
      </c>
      <c r="H64" s="76" t="s">
        <v>165</v>
      </c>
      <c r="I64" s="81" t="s">
        <v>313</v>
      </c>
      <c r="J64" s="134"/>
      <c r="K64" s="144" t="s">
        <v>1052</v>
      </c>
    </row>
    <row r="65" spans="1:17">
      <c r="A65" s="61" t="s">
        <v>730</v>
      </c>
      <c r="B65" s="61" t="s">
        <v>767</v>
      </c>
      <c r="C65" s="58">
        <v>19813</v>
      </c>
      <c r="D65" s="58">
        <v>16916</v>
      </c>
      <c r="E65" s="65">
        <f t="shared" si="1"/>
        <v>14.621713016706202</v>
      </c>
      <c r="F65" s="58" t="s">
        <v>28</v>
      </c>
      <c r="G65" s="64" t="s">
        <v>154</v>
      </c>
      <c r="H65" s="89" t="s">
        <v>319</v>
      </c>
      <c r="I65" s="79" t="s">
        <v>325</v>
      </c>
      <c r="J65" s="134"/>
      <c r="K65" s="144" t="s">
        <v>1052</v>
      </c>
    </row>
    <row r="66" spans="1:17">
      <c r="A66" s="61" t="s">
        <v>731</v>
      </c>
      <c r="B66" s="61" t="s">
        <v>768</v>
      </c>
      <c r="C66" s="58">
        <v>24764</v>
      </c>
      <c r="D66" s="58">
        <v>21206</v>
      </c>
      <c r="E66" s="65">
        <f t="shared" si="1"/>
        <v>14.3676304312712</v>
      </c>
      <c r="F66" s="58" t="s">
        <v>46</v>
      </c>
      <c r="G66" s="58" t="s">
        <v>49</v>
      </c>
      <c r="H66" s="76" t="s">
        <v>165</v>
      </c>
      <c r="I66" s="78" t="s">
        <v>220</v>
      </c>
      <c r="J66" s="134"/>
      <c r="K66" s="144" t="s">
        <v>1052</v>
      </c>
    </row>
    <row r="67" spans="1:17">
      <c r="A67" s="61" t="s">
        <v>732</v>
      </c>
      <c r="B67" s="61" t="s">
        <v>769</v>
      </c>
      <c r="C67" s="58">
        <v>22335</v>
      </c>
      <c r="D67" s="58">
        <v>20252</v>
      </c>
      <c r="E67" s="65">
        <f t="shared" si="1"/>
        <v>9.3261696888291912</v>
      </c>
      <c r="F67" s="121" t="s">
        <v>28</v>
      </c>
      <c r="G67" s="122" t="s">
        <v>28</v>
      </c>
      <c r="H67" s="58" t="s">
        <v>220</v>
      </c>
      <c r="I67" s="86" t="s">
        <v>270</v>
      </c>
      <c r="J67" s="134"/>
      <c r="K67" s="144" t="s">
        <v>1052</v>
      </c>
    </row>
    <row r="68" spans="1:17">
      <c r="A68" s="61" t="s">
        <v>733</v>
      </c>
      <c r="B68" s="61" t="s">
        <v>770</v>
      </c>
      <c r="C68" s="58">
        <v>13504</v>
      </c>
      <c r="D68" s="58">
        <v>12314</v>
      </c>
      <c r="E68" s="65">
        <f t="shared" si="1"/>
        <v>8.8122037914691944</v>
      </c>
      <c r="F68" s="58" t="s">
        <v>28</v>
      </c>
      <c r="G68" s="69" t="s">
        <v>39</v>
      </c>
      <c r="H68" s="76" t="s">
        <v>165</v>
      </c>
      <c r="I68" s="78" t="s">
        <v>220</v>
      </c>
      <c r="J68" s="138"/>
      <c r="K68" s="144" t="s">
        <v>1050</v>
      </c>
    </row>
    <row r="69" spans="1:17">
      <c r="A69" s="61" t="s">
        <v>734</v>
      </c>
      <c r="B69" s="61" t="s">
        <v>771</v>
      </c>
      <c r="C69" s="58">
        <v>16605</v>
      </c>
      <c r="D69" s="58">
        <v>13441</v>
      </c>
      <c r="E69" s="65">
        <f t="shared" si="1"/>
        <v>19.054501656127673</v>
      </c>
      <c r="F69" s="70" t="s">
        <v>12</v>
      </c>
      <c r="G69" s="69" t="s">
        <v>39</v>
      </c>
      <c r="H69" s="77" t="s">
        <v>233</v>
      </c>
      <c r="I69" s="81" t="s">
        <v>313</v>
      </c>
      <c r="J69" s="136" t="s">
        <v>1046</v>
      </c>
      <c r="K69" s="144" t="s">
        <v>1052</v>
      </c>
    </row>
    <row r="70" spans="1:17">
      <c r="A70" s="61" t="s">
        <v>735</v>
      </c>
      <c r="B70" s="61" t="s">
        <v>772</v>
      </c>
      <c r="C70" s="58">
        <v>10014</v>
      </c>
      <c r="D70" s="58">
        <v>8850</v>
      </c>
      <c r="E70" s="65">
        <f t="shared" si="1"/>
        <v>11.623726782504495</v>
      </c>
      <c r="F70" s="58" t="s">
        <v>17</v>
      </c>
      <c r="G70" s="58" t="s">
        <v>28</v>
      </c>
      <c r="H70" s="58" t="s">
        <v>187</v>
      </c>
      <c r="I70" s="84" t="s">
        <v>216</v>
      </c>
      <c r="J70" s="134"/>
      <c r="K70" s="144" t="s">
        <v>1052</v>
      </c>
    </row>
    <row r="71" spans="1:17">
      <c r="A71" s="61" t="s">
        <v>736</v>
      </c>
      <c r="B71" s="61" t="s">
        <v>773</v>
      </c>
      <c r="C71" s="58">
        <v>24918</v>
      </c>
      <c r="D71" s="58">
        <v>22336</v>
      </c>
      <c r="E71" s="65">
        <f t="shared" si="1"/>
        <v>10.361987318404365</v>
      </c>
      <c r="F71" s="58" t="s">
        <v>28</v>
      </c>
      <c r="G71" s="58" t="s">
        <v>73</v>
      </c>
      <c r="H71" s="76" t="s">
        <v>165</v>
      </c>
      <c r="I71" s="78" t="s">
        <v>220</v>
      </c>
      <c r="J71" s="134"/>
      <c r="K71" s="144" t="s">
        <v>1052</v>
      </c>
    </row>
    <row r="72" spans="1:17">
      <c r="A72" s="61" t="s">
        <v>737</v>
      </c>
      <c r="B72" s="61" t="s">
        <v>774</v>
      </c>
      <c r="C72" s="58">
        <v>12512</v>
      </c>
      <c r="D72" s="58">
        <v>11330</v>
      </c>
      <c r="E72" s="65">
        <f t="shared" si="1"/>
        <v>9.4469309462915589</v>
      </c>
      <c r="F72" s="121" t="s">
        <v>28</v>
      </c>
      <c r="G72" s="122" t="s">
        <v>28</v>
      </c>
      <c r="H72" s="125" t="s">
        <v>220</v>
      </c>
      <c r="I72" s="126" t="s">
        <v>220</v>
      </c>
      <c r="J72" s="134" t="s">
        <v>1045</v>
      </c>
      <c r="K72" s="144" t="s">
        <v>1052</v>
      </c>
    </row>
    <row r="73" spans="1:17">
      <c r="A73" s="61" t="s">
        <v>738</v>
      </c>
      <c r="B73" s="61" t="s">
        <v>775</v>
      </c>
      <c r="C73" s="58">
        <v>19866</v>
      </c>
      <c r="D73" s="58">
        <v>17648</v>
      </c>
      <c r="E73" s="65">
        <f t="shared" si="1"/>
        <v>11.164804188060003</v>
      </c>
      <c r="F73" s="121" t="s">
        <v>28</v>
      </c>
      <c r="G73" s="122" t="s">
        <v>28</v>
      </c>
      <c r="H73" s="58" t="s">
        <v>187</v>
      </c>
      <c r="I73" s="64" t="s">
        <v>341</v>
      </c>
      <c r="J73" s="134"/>
      <c r="K73" s="144" t="s">
        <v>1051</v>
      </c>
    </row>
    <row r="74" spans="1:17">
      <c r="A74" s="61" t="s">
        <v>739</v>
      </c>
      <c r="B74" s="61" t="s">
        <v>776</v>
      </c>
      <c r="C74" s="58">
        <v>16489</v>
      </c>
      <c r="D74" s="58">
        <v>13376</v>
      </c>
      <c r="E74" s="65">
        <f t="shared" si="1"/>
        <v>18.879252835223483</v>
      </c>
      <c r="F74" s="70" t="s">
        <v>12</v>
      </c>
      <c r="G74" s="58" t="s">
        <v>24</v>
      </c>
      <c r="H74" s="79" t="s">
        <v>325</v>
      </c>
      <c r="I74" s="64" t="s">
        <v>377</v>
      </c>
      <c r="J74" s="136" t="s">
        <v>1046</v>
      </c>
      <c r="K74" s="144" t="s">
        <v>1052</v>
      </c>
    </row>
    <row r="75" spans="1:17">
      <c r="A75" s="61" t="s">
        <v>740</v>
      </c>
      <c r="B75" s="61" t="s">
        <v>777</v>
      </c>
      <c r="C75" s="58">
        <v>18406</v>
      </c>
      <c r="D75" s="58">
        <v>16448</v>
      </c>
      <c r="E75" s="65">
        <f t="shared" si="1"/>
        <v>10.637835488427687</v>
      </c>
      <c r="F75" s="121" t="s">
        <v>28</v>
      </c>
      <c r="G75" s="122" t="s">
        <v>28</v>
      </c>
      <c r="H75" s="78" t="s">
        <v>220</v>
      </c>
      <c r="I75" s="83" t="s">
        <v>299</v>
      </c>
      <c r="J75" s="134"/>
      <c r="K75" s="144" t="s">
        <v>1052</v>
      </c>
    </row>
    <row r="76" spans="1:17">
      <c r="A76" s="116" t="s">
        <v>741</v>
      </c>
      <c r="B76" s="116" t="s">
        <v>778</v>
      </c>
      <c r="C76" s="117">
        <v>17005</v>
      </c>
      <c r="D76" s="117">
        <v>15475</v>
      </c>
      <c r="E76" s="118">
        <f t="shared" si="1"/>
        <v>8.9973537194942672</v>
      </c>
      <c r="F76" s="117" t="s">
        <v>28</v>
      </c>
      <c r="G76" s="117" t="s">
        <v>46</v>
      </c>
      <c r="H76" s="119" t="s">
        <v>216</v>
      </c>
      <c r="I76" s="120" t="s">
        <v>319</v>
      </c>
      <c r="J76" s="139"/>
      <c r="K76" s="147" t="s">
        <v>1052</v>
      </c>
    </row>
    <row r="77" spans="1:17">
      <c r="A77" s="47"/>
      <c r="B77" s="48" t="s">
        <v>743</v>
      </c>
      <c r="C77" s="60">
        <f>SUM(C2:C76)</f>
        <v>2088667</v>
      </c>
      <c r="D77" s="112">
        <f>SUM(D2:D76)</f>
        <v>1769097</v>
      </c>
      <c r="E77" s="47"/>
      <c r="F77" s="47"/>
      <c r="G77" s="47"/>
      <c r="H77" s="47"/>
      <c r="I77" s="47"/>
      <c r="J77" s="140"/>
      <c r="K77" s="51"/>
      <c r="L77" s="51"/>
      <c r="M77" s="51"/>
      <c r="N77" s="51"/>
      <c r="O77" s="51"/>
      <c r="P77" s="51"/>
      <c r="Q77" s="51"/>
    </row>
    <row r="78" spans="1:17">
      <c r="A78" s="58"/>
      <c r="B78" s="64" t="s">
        <v>744</v>
      </c>
      <c r="C78" s="58">
        <f>AVERAGE(C2:C76)</f>
        <v>28225.22972972973</v>
      </c>
      <c r="D78" s="64">
        <f>AVERAGE(D2:D76)</f>
        <v>23906.716216216217</v>
      </c>
      <c r="E78" s="65">
        <f>AVERAGE(E2:E76)</f>
        <v>14.927481692499724</v>
      </c>
      <c r="F78" s="58"/>
      <c r="G78" s="58"/>
      <c r="H78" s="58"/>
      <c r="I78" s="58"/>
      <c r="J78" s="141"/>
      <c r="K78" s="51"/>
      <c r="L78" s="51"/>
      <c r="M78" s="51"/>
      <c r="N78" s="51"/>
      <c r="O78" s="51"/>
      <c r="P78" s="51"/>
      <c r="Q78" s="51"/>
    </row>
    <row r="79" spans="1:17">
      <c r="A79" s="58"/>
      <c r="B79" s="58"/>
      <c r="C79" s="58"/>
      <c r="D79" s="58"/>
      <c r="E79" s="58"/>
      <c r="F79" s="58"/>
      <c r="G79" s="58"/>
      <c r="H79" s="58"/>
      <c r="I79" s="58"/>
      <c r="J79" s="134"/>
      <c r="K79" s="51"/>
      <c r="L79" s="51"/>
      <c r="M79" s="51"/>
      <c r="N79" s="51"/>
      <c r="O79" s="51"/>
      <c r="P79" s="51"/>
      <c r="Q79" s="51"/>
    </row>
  </sheetData>
  <phoneticPr fontId="22" type="noConversion"/>
  <pageMargins left="0.70000000000000007" right="0.70000000000000007" top="0.75000000000000011" bottom="0.75000000000000011" header="0.30000000000000004" footer="0.30000000000000004"/>
  <pageSetup scale="57"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8F284-6B0B-444E-8F49-2229438CC3A0}">
  <dimension ref="A1"/>
  <sheetViews>
    <sheetView tabSelected="1" workbookViewId="0"/>
  </sheetViews>
  <sheetFormatPr baseColWidth="10" defaultRowHeight="16"/>
  <sheetData>
    <row r="1" spans="1:1">
      <c r="A1" t="s">
        <v>1054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Y147"/>
  <sheetViews>
    <sheetView topLeftCell="A121" workbookViewId="0">
      <selection activeCell="I141" sqref="I141"/>
    </sheetView>
  </sheetViews>
  <sheetFormatPr baseColWidth="10" defaultRowHeight="14"/>
  <cols>
    <col min="1" max="1" width="8.33203125" style="1" bestFit="1" customWidth="1"/>
    <col min="2" max="2" width="25.83203125" style="3" hidden="1" customWidth="1"/>
    <col min="3" max="3" width="7.83203125" style="4" hidden="1" customWidth="1"/>
    <col min="4" max="6" width="7.83203125" style="3" hidden="1" customWidth="1"/>
    <col min="7" max="7" width="1" style="1" customWidth="1"/>
    <col min="8" max="8" width="9.5" style="5" bestFit="1" customWidth="1"/>
    <col min="9" max="13" width="6.83203125" style="5" customWidth="1"/>
    <col min="14" max="14" width="1" style="5" customWidth="1"/>
    <col min="15" max="24" width="6.83203125" style="5" customWidth="1"/>
    <col min="25" max="25" width="2.83203125" style="1" customWidth="1"/>
    <col min="26" max="16384" width="10.83203125" style="1"/>
  </cols>
  <sheetData>
    <row r="1" spans="1:24" ht="47" customHeight="1">
      <c r="A1" s="156" t="s">
        <v>0</v>
      </c>
      <c r="B1" s="156"/>
      <c r="C1" s="156"/>
      <c r="D1" s="156"/>
      <c r="E1" s="156"/>
      <c r="F1" s="156"/>
      <c r="G1" s="156"/>
      <c r="H1" s="156"/>
      <c r="I1" s="156"/>
      <c r="J1" s="156"/>
      <c r="K1" s="156"/>
      <c r="L1" s="156"/>
      <c r="M1" s="156"/>
      <c r="N1" s="156"/>
      <c r="O1" s="156"/>
      <c r="P1" s="156"/>
      <c r="Q1" s="156"/>
      <c r="R1" s="156"/>
      <c r="S1" s="156"/>
      <c r="T1" s="156"/>
      <c r="U1" s="156"/>
      <c r="V1" s="156"/>
      <c r="W1" s="156"/>
      <c r="X1" s="156"/>
    </row>
    <row r="2" spans="1:24" ht="15" thickBot="1">
      <c r="A2" s="2"/>
    </row>
    <row r="3" spans="1:24" s="6" customFormat="1" ht="15" thickBot="1">
      <c r="A3" s="157" t="s">
        <v>1</v>
      </c>
      <c r="B3" s="157" t="s">
        <v>2</v>
      </c>
      <c r="C3" s="157" t="s">
        <v>3</v>
      </c>
      <c r="D3" s="159" t="s">
        <v>4</v>
      </c>
      <c r="E3" s="159"/>
      <c r="F3" s="157" t="s">
        <v>5</v>
      </c>
      <c r="G3" s="157"/>
      <c r="H3" s="159" t="s">
        <v>6</v>
      </c>
      <c r="I3" s="159"/>
      <c r="J3" s="159"/>
      <c r="K3" s="159"/>
      <c r="L3" s="159"/>
      <c r="M3" s="159"/>
      <c r="N3" s="157"/>
      <c r="O3" s="159" t="s">
        <v>7</v>
      </c>
      <c r="P3" s="159"/>
      <c r="Q3" s="159"/>
      <c r="R3" s="159"/>
      <c r="S3" s="159"/>
      <c r="T3" s="159"/>
      <c r="U3" s="159"/>
      <c r="V3" s="159"/>
      <c r="W3" s="159"/>
      <c r="X3" s="159"/>
    </row>
    <row r="4" spans="1:24" s="9" customFormat="1" ht="29" thickBot="1">
      <c r="A4" s="158"/>
      <c r="B4" s="158"/>
      <c r="C4" s="158"/>
      <c r="D4" s="7" t="s">
        <v>8</v>
      </c>
      <c r="E4" s="8" t="s">
        <v>9</v>
      </c>
      <c r="F4" s="158"/>
      <c r="G4" s="158"/>
      <c r="H4" s="7" t="s">
        <v>10</v>
      </c>
      <c r="I4" s="7">
        <v>2</v>
      </c>
      <c r="J4" s="7">
        <v>3</v>
      </c>
      <c r="K4" s="7">
        <v>4</v>
      </c>
      <c r="L4" s="7">
        <v>5</v>
      </c>
      <c r="M4" s="7">
        <v>6</v>
      </c>
      <c r="N4" s="158"/>
      <c r="O4" s="7">
        <v>1</v>
      </c>
      <c r="P4" s="7">
        <v>2</v>
      </c>
      <c r="Q4" s="7">
        <v>3</v>
      </c>
      <c r="R4" s="7">
        <v>4</v>
      </c>
      <c r="S4" s="7">
        <v>5</v>
      </c>
      <c r="T4" s="7">
        <v>6</v>
      </c>
      <c r="U4" s="7">
        <v>7</v>
      </c>
      <c r="V4" s="7">
        <v>8</v>
      </c>
      <c r="W4" s="7">
        <v>9</v>
      </c>
      <c r="X4" s="7">
        <v>10</v>
      </c>
    </row>
    <row r="5" spans="1:24" s="17" customFormat="1">
      <c r="A5" s="10" t="s">
        <v>11</v>
      </c>
      <c r="B5" s="11"/>
      <c r="C5" s="12"/>
      <c r="D5" s="11"/>
      <c r="E5" s="13"/>
      <c r="F5" s="13"/>
      <c r="G5" s="14"/>
      <c r="H5" s="15"/>
      <c r="I5" s="15"/>
      <c r="J5" s="16"/>
      <c r="K5" s="16"/>
      <c r="L5" s="16"/>
      <c r="M5" s="16"/>
      <c r="N5" s="16"/>
      <c r="O5" s="15"/>
      <c r="P5" s="15"/>
      <c r="Q5" s="15"/>
      <c r="R5" s="15"/>
      <c r="S5" s="15"/>
      <c r="T5" s="15"/>
      <c r="U5" s="15"/>
      <c r="V5" s="16"/>
      <c r="W5" s="16"/>
      <c r="X5" s="16"/>
    </row>
    <row r="6" spans="1:24" s="24" customFormat="1" ht="16">
      <c r="A6" s="18" t="s">
        <v>12</v>
      </c>
      <c r="B6" s="18" t="s">
        <v>13</v>
      </c>
      <c r="C6" s="19">
        <v>31</v>
      </c>
      <c r="D6" s="18">
        <v>0</v>
      </c>
      <c r="E6" s="18">
        <v>8</v>
      </c>
      <c r="F6" s="18">
        <v>23</v>
      </c>
      <c r="G6" s="20"/>
      <c r="H6" s="21" t="s">
        <v>14</v>
      </c>
      <c r="I6" s="22" t="s">
        <v>15</v>
      </c>
      <c r="J6" s="22"/>
      <c r="K6" s="22"/>
      <c r="L6" s="22"/>
      <c r="M6" s="22"/>
      <c r="N6" s="22"/>
      <c r="O6" s="22" t="s">
        <v>15</v>
      </c>
      <c r="P6" s="21" t="s">
        <v>16</v>
      </c>
      <c r="Q6" s="22" t="s">
        <v>15</v>
      </c>
      <c r="R6" s="22" t="s">
        <v>15</v>
      </c>
      <c r="S6" s="22" t="s">
        <v>15</v>
      </c>
      <c r="T6" s="22" t="s">
        <v>15</v>
      </c>
      <c r="U6" s="22" t="s">
        <v>15</v>
      </c>
      <c r="V6" s="23"/>
      <c r="W6" s="23"/>
      <c r="X6" s="23"/>
    </row>
    <row r="7" spans="1:24" s="30" customFormat="1" ht="16">
      <c r="A7" s="25" t="s">
        <v>17</v>
      </c>
      <c r="B7" s="25" t="s">
        <v>18</v>
      </c>
      <c r="C7" s="26">
        <v>28</v>
      </c>
      <c r="D7" s="25">
        <v>0</v>
      </c>
      <c r="E7" s="25">
        <v>0</v>
      </c>
      <c r="F7" s="25">
        <v>28</v>
      </c>
      <c r="G7" s="27"/>
      <c r="H7" s="28" t="s">
        <v>19</v>
      </c>
      <c r="I7" s="27" t="s">
        <v>15</v>
      </c>
      <c r="J7" s="27"/>
      <c r="K7" s="27"/>
      <c r="L7" s="27"/>
      <c r="M7" s="27"/>
      <c r="N7" s="27"/>
      <c r="O7" s="27" t="s">
        <v>15</v>
      </c>
      <c r="P7" s="27" t="s">
        <v>15</v>
      </c>
      <c r="Q7" s="28" t="s">
        <v>20</v>
      </c>
      <c r="R7" s="28" t="s">
        <v>21</v>
      </c>
      <c r="S7" s="27" t="s">
        <v>15</v>
      </c>
      <c r="T7" s="27" t="s">
        <v>15</v>
      </c>
      <c r="U7" s="27" t="s">
        <v>15</v>
      </c>
      <c r="V7" s="29"/>
      <c r="W7" s="29"/>
      <c r="X7" s="29"/>
    </row>
    <row r="8" spans="1:24" s="3" customFormat="1">
      <c r="A8" s="31" t="s">
        <v>22</v>
      </c>
      <c r="B8" s="31" t="s">
        <v>15</v>
      </c>
      <c r="C8" s="32">
        <v>7</v>
      </c>
      <c r="D8" s="31">
        <v>1</v>
      </c>
      <c r="E8" s="31">
        <v>6</v>
      </c>
      <c r="F8" s="31">
        <v>0</v>
      </c>
      <c r="G8" s="33"/>
      <c r="H8" s="28" t="s">
        <v>19</v>
      </c>
      <c r="I8" s="28" t="s">
        <v>23</v>
      </c>
      <c r="J8" s="27"/>
      <c r="K8" s="27"/>
      <c r="L8" s="27"/>
      <c r="M8" s="27"/>
      <c r="N8" s="27"/>
      <c r="O8" s="27" t="s">
        <v>15</v>
      </c>
      <c r="P8" s="27" t="s">
        <v>15</v>
      </c>
      <c r="Q8" s="28" t="s">
        <v>20</v>
      </c>
      <c r="R8" s="28" t="s">
        <v>21</v>
      </c>
      <c r="S8" s="27" t="s">
        <v>15</v>
      </c>
      <c r="T8" s="27" t="s">
        <v>15</v>
      </c>
      <c r="U8" s="27" t="s">
        <v>15</v>
      </c>
      <c r="V8" s="29"/>
      <c r="W8" s="29"/>
      <c r="X8" s="29"/>
    </row>
    <row r="9" spans="1:24" s="3" customFormat="1" ht="16">
      <c r="A9" s="31" t="s">
        <v>24</v>
      </c>
      <c r="B9" s="31" t="s">
        <v>25</v>
      </c>
      <c r="C9" s="32">
        <v>44</v>
      </c>
      <c r="D9" s="31">
        <v>2</v>
      </c>
      <c r="E9" s="31">
        <v>42</v>
      </c>
      <c r="F9" s="31">
        <v>0</v>
      </c>
      <c r="G9" s="33"/>
      <c r="H9" s="34" t="s">
        <v>26</v>
      </c>
      <c r="I9" s="27" t="s">
        <v>15</v>
      </c>
      <c r="J9" s="27"/>
      <c r="K9" s="27"/>
      <c r="L9" s="27"/>
      <c r="M9" s="27"/>
      <c r="N9" s="27"/>
      <c r="O9" s="27" t="s">
        <v>15</v>
      </c>
      <c r="P9" s="28" t="s">
        <v>16</v>
      </c>
      <c r="Q9" s="27" t="s">
        <v>15</v>
      </c>
      <c r="R9" s="28" t="s">
        <v>21</v>
      </c>
      <c r="S9" s="27" t="s">
        <v>15</v>
      </c>
      <c r="T9" s="27" t="s">
        <v>15</v>
      </c>
      <c r="U9" s="28" t="s">
        <v>27</v>
      </c>
      <c r="V9" s="29"/>
      <c r="W9" s="29"/>
      <c r="X9" s="29"/>
    </row>
    <row r="10" spans="1:24" s="24" customFormat="1" ht="16">
      <c r="A10" s="18" t="s">
        <v>28</v>
      </c>
      <c r="B10" s="18" t="s">
        <v>29</v>
      </c>
      <c r="C10" s="19">
        <v>85</v>
      </c>
      <c r="D10" s="18">
        <v>7</v>
      </c>
      <c r="E10" s="18">
        <v>50</v>
      </c>
      <c r="F10" s="18">
        <v>28</v>
      </c>
      <c r="G10" s="20"/>
      <c r="H10" s="35" t="s">
        <v>30</v>
      </c>
      <c r="I10" s="22" t="s">
        <v>15</v>
      </c>
      <c r="J10" s="22"/>
      <c r="K10" s="22"/>
      <c r="L10" s="22"/>
      <c r="M10" s="22"/>
      <c r="N10" s="22"/>
      <c r="O10" s="22" t="s">
        <v>15</v>
      </c>
      <c r="P10" s="21" t="s">
        <v>16</v>
      </c>
      <c r="Q10" s="22" t="s">
        <v>15</v>
      </c>
      <c r="R10" s="21" t="s">
        <v>21</v>
      </c>
      <c r="S10" s="22" t="s">
        <v>15</v>
      </c>
      <c r="T10" s="22" t="s">
        <v>15</v>
      </c>
      <c r="U10" s="22" t="s">
        <v>15</v>
      </c>
      <c r="V10" s="23"/>
      <c r="W10" s="23"/>
      <c r="X10" s="23"/>
    </row>
    <row r="11" spans="1:24" s="24" customFormat="1" ht="16">
      <c r="A11" s="18" t="s">
        <v>31</v>
      </c>
      <c r="B11" s="18" t="s">
        <v>32</v>
      </c>
      <c r="C11" s="19">
        <v>14</v>
      </c>
      <c r="D11" s="18">
        <v>1</v>
      </c>
      <c r="E11" s="18">
        <v>0</v>
      </c>
      <c r="F11" s="18">
        <v>13</v>
      </c>
      <c r="G11" s="20"/>
      <c r="H11" s="35" t="s">
        <v>33</v>
      </c>
      <c r="I11" s="22" t="s">
        <v>15</v>
      </c>
      <c r="J11" s="22"/>
      <c r="K11" s="22"/>
      <c r="L11" s="22"/>
      <c r="M11" s="22"/>
      <c r="N11" s="22"/>
      <c r="O11" s="22" t="s">
        <v>15</v>
      </c>
      <c r="P11" s="21" t="s">
        <v>16</v>
      </c>
      <c r="Q11" s="22" t="s">
        <v>15</v>
      </c>
      <c r="R11" s="21" t="s">
        <v>21</v>
      </c>
      <c r="S11" s="22" t="s">
        <v>15</v>
      </c>
      <c r="T11" s="22" t="s">
        <v>15</v>
      </c>
      <c r="U11" s="21" t="s">
        <v>34</v>
      </c>
      <c r="V11" s="23"/>
      <c r="W11" s="23"/>
      <c r="X11" s="23"/>
    </row>
    <row r="12" spans="1:24" s="24" customFormat="1" ht="16">
      <c r="A12" s="18" t="s">
        <v>35</v>
      </c>
      <c r="B12" s="18" t="s">
        <v>36</v>
      </c>
      <c r="C12" s="19">
        <v>22</v>
      </c>
      <c r="D12" s="18">
        <v>3</v>
      </c>
      <c r="E12" s="18">
        <v>12</v>
      </c>
      <c r="F12" s="18">
        <v>7</v>
      </c>
      <c r="G12" s="20"/>
      <c r="H12" s="35" t="s">
        <v>37</v>
      </c>
      <c r="I12" s="22" t="s">
        <v>15</v>
      </c>
      <c r="J12" s="22"/>
      <c r="K12" s="22"/>
      <c r="L12" s="22"/>
      <c r="M12" s="22"/>
      <c r="N12" s="22"/>
      <c r="O12" s="22" t="s">
        <v>15</v>
      </c>
      <c r="P12" s="21" t="s">
        <v>16</v>
      </c>
      <c r="Q12" s="22" t="s">
        <v>15</v>
      </c>
      <c r="R12" s="22" t="s">
        <v>15</v>
      </c>
      <c r="S12" s="22" t="s">
        <v>15</v>
      </c>
      <c r="T12" s="21" t="s">
        <v>38</v>
      </c>
      <c r="U12" s="22" t="s">
        <v>15</v>
      </c>
      <c r="V12" s="23"/>
      <c r="W12" s="23"/>
      <c r="X12" s="23"/>
    </row>
    <row r="13" spans="1:24" s="24" customFormat="1" ht="16">
      <c r="A13" s="18" t="s">
        <v>39</v>
      </c>
      <c r="B13" s="18" t="s">
        <v>40</v>
      </c>
      <c r="C13" s="19">
        <v>46</v>
      </c>
      <c r="D13" s="18">
        <v>1</v>
      </c>
      <c r="E13" s="18">
        <v>3</v>
      </c>
      <c r="F13" s="18">
        <v>42</v>
      </c>
      <c r="G13" s="20"/>
      <c r="H13" s="21" t="s">
        <v>41</v>
      </c>
      <c r="I13" s="22" t="s">
        <v>15</v>
      </c>
      <c r="J13" s="22"/>
      <c r="K13" s="22"/>
      <c r="L13" s="22"/>
      <c r="M13" s="22"/>
      <c r="N13" s="22"/>
      <c r="O13" s="22" t="s">
        <v>15</v>
      </c>
      <c r="P13" s="21" t="s">
        <v>16</v>
      </c>
      <c r="Q13" s="21" t="s">
        <v>20</v>
      </c>
      <c r="R13" s="22" t="s">
        <v>15</v>
      </c>
      <c r="S13" s="22" t="s">
        <v>15</v>
      </c>
      <c r="T13" s="22" t="s">
        <v>15</v>
      </c>
      <c r="U13" s="22" t="s">
        <v>15</v>
      </c>
      <c r="V13" s="23"/>
      <c r="W13" s="23"/>
      <c r="X13" s="23"/>
    </row>
    <row r="14" spans="1:24" s="3" customFormat="1">
      <c r="A14" s="31" t="s">
        <v>42</v>
      </c>
      <c r="B14" s="31" t="s">
        <v>15</v>
      </c>
      <c r="C14" s="32">
        <v>12</v>
      </c>
      <c r="D14" s="31">
        <v>1</v>
      </c>
      <c r="E14" s="31">
        <v>11</v>
      </c>
      <c r="F14" s="31">
        <v>0</v>
      </c>
      <c r="G14" s="33"/>
      <c r="H14" s="28" t="s">
        <v>43</v>
      </c>
      <c r="I14" s="27" t="s">
        <v>15</v>
      </c>
      <c r="J14" s="27"/>
      <c r="K14" s="27"/>
      <c r="L14" s="27"/>
      <c r="M14" s="27"/>
      <c r="N14" s="27"/>
      <c r="O14" s="27" t="s">
        <v>15</v>
      </c>
      <c r="P14" s="27" t="s">
        <v>15</v>
      </c>
      <c r="Q14" s="28" t="s">
        <v>20</v>
      </c>
      <c r="R14" s="27" t="s">
        <v>15</v>
      </c>
      <c r="S14" s="27" t="s">
        <v>15</v>
      </c>
      <c r="T14" s="27" t="s">
        <v>15</v>
      </c>
      <c r="U14" s="27" t="s">
        <v>15</v>
      </c>
      <c r="V14" s="29"/>
      <c r="W14" s="29"/>
      <c r="X14" s="29"/>
    </row>
    <row r="15" spans="1:24" s="3" customFormat="1">
      <c r="A15" s="31" t="s">
        <v>44</v>
      </c>
      <c r="B15" s="31" t="s">
        <v>15</v>
      </c>
      <c r="C15" s="32">
        <v>11</v>
      </c>
      <c r="D15" s="31">
        <v>4</v>
      </c>
      <c r="E15" s="31">
        <v>7</v>
      </c>
      <c r="F15" s="31">
        <v>0</v>
      </c>
      <c r="G15" s="33"/>
      <c r="H15" s="34" t="s">
        <v>45</v>
      </c>
      <c r="I15" s="27" t="s">
        <v>15</v>
      </c>
      <c r="J15" s="27"/>
      <c r="K15" s="27"/>
      <c r="L15" s="27"/>
      <c r="M15" s="27"/>
      <c r="N15" s="27"/>
      <c r="O15" s="27" t="s">
        <v>15</v>
      </c>
      <c r="P15" s="28" t="s">
        <v>16</v>
      </c>
      <c r="Q15" s="27" t="s">
        <v>15</v>
      </c>
      <c r="R15" s="28" t="s">
        <v>21</v>
      </c>
      <c r="S15" s="27" t="s">
        <v>15</v>
      </c>
      <c r="T15" s="27" t="s">
        <v>15</v>
      </c>
      <c r="U15" s="27" t="s">
        <v>15</v>
      </c>
      <c r="V15" s="29"/>
      <c r="W15" s="29"/>
      <c r="X15" s="29"/>
    </row>
    <row r="16" spans="1:24" s="24" customFormat="1" ht="16">
      <c r="A16" s="18" t="s">
        <v>46</v>
      </c>
      <c r="B16" s="18" t="s">
        <v>47</v>
      </c>
      <c r="C16" s="19">
        <v>10</v>
      </c>
      <c r="D16" s="18">
        <v>1</v>
      </c>
      <c r="E16" s="18">
        <v>6</v>
      </c>
      <c r="F16" s="18">
        <v>3</v>
      </c>
      <c r="G16" s="20"/>
      <c r="H16" s="21" t="s">
        <v>48</v>
      </c>
      <c r="I16" s="22" t="s">
        <v>15</v>
      </c>
      <c r="J16" s="22"/>
      <c r="K16" s="22"/>
      <c r="L16" s="22"/>
      <c r="M16" s="22"/>
      <c r="N16" s="22"/>
      <c r="O16" s="22" t="s">
        <v>15</v>
      </c>
      <c r="P16" s="21" t="s">
        <v>16</v>
      </c>
      <c r="Q16" s="22" t="s">
        <v>15</v>
      </c>
      <c r="R16" s="21" t="s">
        <v>21</v>
      </c>
      <c r="S16" s="22" t="s">
        <v>15</v>
      </c>
      <c r="T16" s="21" t="s">
        <v>38</v>
      </c>
      <c r="U16" s="22" t="s">
        <v>15</v>
      </c>
      <c r="V16" s="23"/>
      <c r="W16" s="23"/>
      <c r="X16" s="23"/>
    </row>
    <row r="17" spans="1:24" s="24" customFormat="1" ht="16">
      <c r="A17" s="18" t="s">
        <v>49</v>
      </c>
      <c r="B17" s="18" t="s">
        <v>50</v>
      </c>
      <c r="C17" s="19">
        <v>19</v>
      </c>
      <c r="D17" s="18">
        <v>1</v>
      </c>
      <c r="E17" s="18">
        <v>7</v>
      </c>
      <c r="F17" s="18">
        <v>11</v>
      </c>
      <c r="G17" s="20"/>
      <c r="H17" s="35" t="s">
        <v>51</v>
      </c>
      <c r="I17" s="22" t="s">
        <v>15</v>
      </c>
      <c r="J17" s="22"/>
      <c r="K17" s="22"/>
      <c r="L17" s="22"/>
      <c r="M17" s="22"/>
      <c r="N17" s="22"/>
      <c r="O17" s="22" t="s">
        <v>15</v>
      </c>
      <c r="P17" s="21" t="s">
        <v>16</v>
      </c>
      <c r="Q17" s="22" t="s">
        <v>15</v>
      </c>
      <c r="R17" s="21" t="s">
        <v>21</v>
      </c>
      <c r="S17" s="22" t="s">
        <v>15</v>
      </c>
      <c r="T17" s="21" t="s">
        <v>38</v>
      </c>
      <c r="U17" s="22" t="s">
        <v>15</v>
      </c>
      <c r="V17" s="23"/>
      <c r="W17" s="23"/>
      <c r="X17" s="23"/>
    </row>
    <row r="18" spans="1:24" s="30" customFormat="1" ht="16">
      <c r="A18" s="25" t="s">
        <v>52</v>
      </c>
      <c r="B18" s="25" t="s">
        <v>53</v>
      </c>
      <c r="C18" s="26">
        <v>2</v>
      </c>
      <c r="D18" s="25">
        <v>0</v>
      </c>
      <c r="E18" s="25">
        <v>0</v>
      </c>
      <c r="F18" s="25">
        <v>2</v>
      </c>
      <c r="G18" s="27"/>
      <c r="H18" s="28" t="s">
        <v>54</v>
      </c>
      <c r="I18" s="27" t="s">
        <v>15</v>
      </c>
      <c r="J18" s="27"/>
      <c r="K18" s="27"/>
      <c r="L18" s="27"/>
      <c r="M18" s="27"/>
      <c r="N18" s="27"/>
      <c r="O18" s="27" t="s">
        <v>15</v>
      </c>
      <c r="P18" s="27" t="s">
        <v>15</v>
      </c>
      <c r="Q18" s="28" t="s">
        <v>20</v>
      </c>
      <c r="R18" s="27" t="s">
        <v>15</v>
      </c>
      <c r="S18" s="27" t="s">
        <v>15</v>
      </c>
      <c r="T18" s="27" t="s">
        <v>15</v>
      </c>
      <c r="U18" s="27" t="s">
        <v>15</v>
      </c>
      <c r="V18" s="29"/>
      <c r="W18" s="29"/>
      <c r="X18" s="29"/>
    </row>
    <row r="19" spans="1:24" s="3" customFormat="1" ht="16">
      <c r="A19" s="31" t="s">
        <v>55</v>
      </c>
      <c r="B19" s="31" t="s">
        <v>56</v>
      </c>
      <c r="C19" s="32">
        <v>49</v>
      </c>
      <c r="D19" s="31">
        <v>6</v>
      </c>
      <c r="E19" s="31">
        <v>43</v>
      </c>
      <c r="F19" s="31">
        <v>0</v>
      </c>
      <c r="G19" s="33"/>
      <c r="H19" s="34" t="s">
        <v>57</v>
      </c>
      <c r="I19" s="27" t="s">
        <v>15</v>
      </c>
      <c r="J19" s="27"/>
      <c r="K19" s="27"/>
      <c r="L19" s="27"/>
      <c r="M19" s="27"/>
      <c r="N19" s="27"/>
      <c r="O19" s="27" t="s">
        <v>15</v>
      </c>
      <c r="P19" s="28" t="s">
        <v>16</v>
      </c>
      <c r="Q19" s="27" t="s">
        <v>15</v>
      </c>
      <c r="R19" s="28" t="s">
        <v>21</v>
      </c>
      <c r="S19" s="27" t="s">
        <v>15</v>
      </c>
      <c r="T19" s="28" t="s">
        <v>38</v>
      </c>
      <c r="U19" s="28" t="s">
        <v>34</v>
      </c>
      <c r="V19" s="29"/>
      <c r="W19" s="29"/>
      <c r="X19" s="29"/>
    </row>
    <row r="20" spans="1:24" s="3" customFormat="1" ht="16">
      <c r="A20" s="31" t="s">
        <v>58</v>
      </c>
      <c r="B20" s="31" t="s">
        <v>59</v>
      </c>
      <c r="C20" s="32">
        <v>31</v>
      </c>
      <c r="D20" s="31">
        <v>6</v>
      </c>
      <c r="E20" s="31">
        <v>25</v>
      </c>
      <c r="F20" s="31">
        <v>0</v>
      </c>
      <c r="G20" s="33"/>
      <c r="H20" s="34" t="s">
        <v>57</v>
      </c>
      <c r="I20" s="28" t="s">
        <v>60</v>
      </c>
      <c r="J20" s="27"/>
      <c r="K20" s="27"/>
      <c r="L20" s="27"/>
      <c r="M20" s="27"/>
      <c r="N20" s="27"/>
      <c r="O20" s="27" t="s">
        <v>15</v>
      </c>
      <c r="P20" s="28" t="s">
        <v>16</v>
      </c>
      <c r="Q20" s="27" t="s">
        <v>15</v>
      </c>
      <c r="R20" s="28" t="s">
        <v>21</v>
      </c>
      <c r="S20" s="27" t="s">
        <v>15</v>
      </c>
      <c r="T20" s="28" t="s">
        <v>38</v>
      </c>
      <c r="U20" s="27" t="s">
        <v>15</v>
      </c>
      <c r="V20" s="29"/>
      <c r="W20" s="29"/>
      <c r="X20" s="29"/>
    </row>
    <row r="21" spans="1:24" s="24" customFormat="1" ht="16">
      <c r="A21" s="18" t="s">
        <v>61</v>
      </c>
      <c r="B21" s="18" t="s">
        <v>62</v>
      </c>
      <c r="C21" s="19">
        <v>76</v>
      </c>
      <c r="D21" s="18">
        <v>4</v>
      </c>
      <c r="E21" s="18">
        <v>65</v>
      </c>
      <c r="F21" s="18">
        <v>7</v>
      </c>
      <c r="G21" s="20"/>
      <c r="H21" s="35" t="s">
        <v>63</v>
      </c>
      <c r="I21" s="22" t="s">
        <v>15</v>
      </c>
      <c r="J21" s="22"/>
      <c r="K21" s="22"/>
      <c r="L21" s="22"/>
      <c r="M21" s="22"/>
      <c r="N21" s="22"/>
      <c r="O21" s="22" t="s">
        <v>15</v>
      </c>
      <c r="P21" s="21" t="s">
        <v>16</v>
      </c>
      <c r="Q21" s="21" t="s">
        <v>20</v>
      </c>
      <c r="R21" s="21" t="s">
        <v>21</v>
      </c>
      <c r="S21" s="22" t="s">
        <v>15</v>
      </c>
      <c r="T21" s="22" t="s">
        <v>15</v>
      </c>
      <c r="U21" s="22" t="s">
        <v>15</v>
      </c>
      <c r="V21" s="23"/>
      <c r="W21" s="23"/>
      <c r="X21" s="23"/>
    </row>
    <row r="22" spans="1:24" s="24" customFormat="1" ht="16">
      <c r="A22" s="18" t="s">
        <v>64</v>
      </c>
      <c r="B22" s="18" t="s">
        <v>65</v>
      </c>
      <c r="C22" s="19">
        <v>12</v>
      </c>
      <c r="D22" s="18">
        <v>1</v>
      </c>
      <c r="E22" s="18">
        <v>10</v>
      </c>
      <c r="F22" s="18">
        <v>1</v>
      </c>
      <c r="G22" s="20"/>
      <c r="H22" s="21" t="s">
        <v>66</v>
      </c>
      <c r="I22" s="22" t="s">
        <v>15</v>
      </c>
      <c r="J22" s="22"/>
      <c r="K22" s="22"/>
      <c r="L22" s="22"/>
      <c r="M22" s="22"/>
      <c r="N22" s="22"/>
      <c r="O22" s="22" t="s">
        <v>15</v>
      </c>
      <c r="P22" s="21" t="s">
        <v>16</v>
      </c>
      <c r="Q22" s="22" t="s">
        <v>15</v>
      </c>
      <c r="R22" s="21" t="s">
        <v>27</v>
      </c>
      <c r="S22" s="22" t="s">
        <v>15</v>
      </c>
      <c r="T22" s="22" t="s">
        <v>15</v>
      </c>
      <c r="U22" s="22" t="s">
        <v>34</v>
      </c>
      <c r="V22" s="23"/>
      <c r="W22" s="23"/>
      <c r="X22" s="23"/>
    </row>
    <row r="23" spans="1:24" s="30" customFormat="1" ht="16">
      <c r="A23" s="25" t="s">
        <v>67</v>
      </c>
      <c r="B23" s="25" t="s">
        <v>68</v>
      </c>
      <c r="C23" s="26">
        <v>5</v>
      </c>
      <c r="D23" s="25">
        <v>0</v>
      </c>
      <c r="E23" s="25">
        <v>0</v>
      </c>
      <c r="F23" s="25">
        <v>5</v>
      </c>
      <c r="G23" s="27"/>
      <c r="H23" s="28" t="s">
        <v>69</v>
      </c>
      <c r="I23" s="27" t="s">
        <v>15</v>
      </c>
      <c r="J23" s="27"/>
      <c r="K23" s="27"/>
      <c r="L23" s="27"/>
      <c r="M23" s="27"/>
      <c r="N23" s="27"/>
      <c r="O23" s="27" t="s">
        <v>15</v>
      </c>
      <c r="P23" s="27" t="s">
        <v>15</v>
      </c>
      <c r="Q23" s="27" t="s">
        <v>15</v>
      </c>
      <c r="R23" s="28" t="s">
        <v>21</v>
      </c>
      <c r="S23" s="27" t="s">
        <v>15</v>
      </c>
      <c r="T23" s="27" t="s">
        <v>15</v>
      </c>
      <c r="U23" s="27" t="s">
        <v>15</v>
      </c>
      <c r="V23" s="29"/>
      <c r="W23" s="29"/>
      <c r="X23" s="29"/>
    </row>
    <row r="24" spans="1:24" s="30" customFormat="1" ht="16">
      <c r="A24" s="25" t="s">
        <v>70</v>
      </c>
      <c r="B24" s="25" t="s">
        <v>71</v>
      </c>
      <c r="C24" s="26">
        <v>2</v>
      </c>
      <c r="D24" s="25">
        <v>0</v>
      </c>
      <c r="E24" s="25">
        <v>0</v>
      </c>
      <c r="F24" s="25">
        <v>2</v>
      </c>
      <c r="G24" s="27"/>
      <c r="H24" s="28" t="s">
        <v>72</v>
      </c>
      <c r="I24" s="27" t="s">
        <v>15</v>
      </c>
      <c r="J24" s="27"/>
      <c r="K24" s="27"/>
      <c r="L24" s="27"/>
      <c r="M24" s="27"/>
      <c r="N24" s="27"/>
      <c r="O24" s="27" t="s">
        <v>15</v>
      </c>
      <c r="P24" s="28" t="s">
        <v>16</v>
      </c>
      <c r="Q24" s="28" t="s">
        <v>20</v>
      </c>
      <c r="R24" s="28" t="s">
        <v>21</v>
      </c>
      <c r="S24" s="27" t="s">
        <v>15</v>
      </c>
      <c r="T24" s="27" t="s">
        <v>15</v>
      </c>
      <c r="U24" s="27" t="s">
        <v>15</v>
      </c>
      <c r="V24" s="29"/>
      <c r="W24" s="29"/>
      <c r="X24" s="29"/>
    </row>
    <row r="25" spans="1:24" s="24" customFormat="1" ht="16">
      <c r="A25" s="18" t="s">
        <v>73</v>
      </c>
      <c r="B25" s="18" t="s">
        <v>74</v>
      </c>
      <c r="C25" s="19">
        <v>41</v>
      </c>
      <c r="D25" s="18">
        <v>4</v>
      </c>
      <c r="E25" s="18">
        <v>33</v>
      </c>
      <c r="F25" s="18">
        <v>4</v>
      </c>
      <c r="G25" s="20"/>
      <c r="H25" s="35" t="s">
        <v>75</v>
      </c>
      <c r="I25" s="22" t="s">
        <v>15</v>
      </c>
      <c r="J25" s="22"/>
      <c r="K25" s="22"/>
      <c r="L25" s="22"/>
      <c r="M25" s="22"/>
      <c r="N25" s="22"/>
      <c r="O25" s="22" t="s">
        <v>15</v>
      </c>
      <c r="P25" s="21" t="s">
        <v>16</v>
      </c>
      <c r="Q25" s="22" t="s">
        <v>15</v>
      </c>
      <c r="R25" s="21" t="s">
        <v>21</v>
      </c>
      <c r="S25" s="22" t="s">
        <v>15</v>
      </c>
      <c r="T25" s="22" t="s">
        <v>15</v>
      </c>
      <c r="U25" s="21" t="s">
        <v>27</v>
      </c>
      <c r="V25" s="23"/>
      <c r="W25" s="23"/>
      <c r="X25" s="23"/>
    </row>
    <row r="26" spans="1:24" s="3" customFormat="1" ht="16">
      <c r="A26" s="31" t="s">
        <v>76</v>
      </c>
      <c r="B26" s="31" t="s">
        <v>77</v>
      </c>
      <c r="C26" s="32">
        <v>4</v>
      </c>
      <c r="D26" s="31">
        <v>1</v>
      </c>
      <c r="E26" s="31">
        <v>3</v>
      </c>
      <c r="F26" s="31">
        <v>0</v>
      </c>
      <c r="G26" s="33"/>
      <c r="H26" s="28" t="s">
        <v>78</v>
      </c>
      <c r="I26" s="27" t="s">
        <v>15</v>
      </c>
      <c r="J26" s="27"/>
      <c r="K26" s="27"/>
      <c r="L26" s="27"/>
      <c r="M26" s="27"/>
      <c r="N26" s="27"/>
      <c r="O26" s="27" t="s">
        <v>15</v>
      </c>
      <c r="P26" s="28" t="s">
        <v>16</v>
      </c>
      <c r="Q26" s="27" t="s">
        <v>15</v>
      </c>
      <c r="R26" s="28" t="s">
        <v>34</v>
      </c>
      <c r="S26" s="27" t="s">
        <v>15</v>
      </c>
      <c r="T26" s="27" t="s">
        <v>15</v>
      </c>
      <c r="U26" s="27" t="s">
        <v>15</v>
      </c>
      <c r="V26" s="29"/>
      <c r="W26" s="29"/>
      <c r="X26" s="29"/>
    </row>
    <row r="27" spans="1:24" s="24" customFormat="1" ht="16">
      <c r="A27" s="18" t="s">
        <v>79</v>
      </c>
      <c r="B27" s="18" t="s">
        <v>80</v>
      </c>
      <c r="C27" s="19">
        <v>32</v>
      </c>
      <c r="D27" s="18">
        <v>3</v>
      </c>
      <c r="E27" s="18">
        <v>27</v>
      </c>
      <c r="F27" s="18">
        <v>2</v>
      </c>
      <c r="G27" s="20"/>
      <c r="H27" s="35" t="s">
        <v>81</v>
      </c>
      <c r="I27" s="22" t="s">
        <v>15</v>
      </c>
      <c r="J27" s="22"/>
      <c r="K27" s="22"/>
      <c r="L27" s="22"/>
      <c r="M27" s="22"/>
      <c r="N27" s="22"/>
      <c r="O27" s="22" t="s">
        <v>15</v>
      </c>
      <c r="P27" s="21" t="s">
        <v>16</v>
      </c>
      <c r="Q27" s="22" t="s">
        <v>15</v>
      </c>
      <c r="R27" s="21" t="s">
        <v>21</v>
      </c>
      <c r="S27" s="22" t="s">
        <v>15</v>
      </c>
      <c r="T27" s="22" t="s">
        <v>15</v>
      </c>
      <c r="U27" s="22" t="s">
        <v>15</v>
      </c>
      <c r="V27" s="23"/>
      <c r="W27" s="23"/>
      <c r="X27" s="23"/>
    </row>
    <row r="28" spans="1:24" s="3" customFormat="1" ht="16">
      <c r="A28" s="31" t="s">
        <v>82</v>
      </c>
      <c r="B28" s="31" t="s">
        <v>83</v>
      </c>
      <c r="C28" s="32">
        <v>13</v>
      </c>
      <c r="D28" s="31">
        <v>1</v>
      </c>
      <c r="E28" s="31">
        <v>12</v>
      </c>
      <c r="F28" s="31">
        <v>0</v>
      </c>
      <c r="G28" s="33"/>
      <c r="H28" s="28" t="s">
        <v>84</v>
      </c>
      <c r="I28" s="27" t="s">
        <v>15</v>
      </c>
      <c r="J28" s="27"/>
      <c r="K28" s="27"/>
      <c r="L28" s="27"/>
      <c r="M28" s="27"/>
      <c r="N28" s="27"/>
      <c r="O28" s="27" t="s">
        <v>15</v>
      </c>
      <c r="P28" s="28" t="s">
        <v>16</v>
      </c>
      <c r="Q28" s="27" t="s">
        <v>15</v>
      </c>
      <c r="R28" s="28" t="s">
        <v>21</v>
      </c>
      <c r="S28" s="27" t="s">
        <v>15</v>
      </c>
      <c r="T28" s="27" t="s">
        <v>15</v>
      </c>
      <c r="U28" s="27" t="s">
        <v>15</v>
      </c>
      <c r="V28" s="29"/>
      <c r="W28" s="29"/>
      <c r="X28" s="29"/>
    </row>
    <row r="29" spans="1:24" s="3" customFormat="1" ht="16">
      <c r="A29" s="31" t="s">
        <v>85</v>
      </c>
      <c r="B29" s="31" t="s">
        <v>86</v>
      </c>
      <c r="C29" s="32">
        <v>2</v>
      </c>
      <c r="D29" s="31">
        <v>1</v>
      </c>
      <c r="E29" s="31">
        <v>1</v>
      </c>
      <c r="F29" s="31">
        <v>0</v>
      </c>
      <c r="G29" s="33"/>
      <c r="H29" s="28" t="s">
        <v>87</v>
      </c>
      <c r="I29" s="27" t="s">
        <v>15</v>
      </c>
      <c r="J29" s="27"/>
      <c r="K29" s="27"/>
      <c r="L29" s="27"/>
      <c r="M29" s="27"/>
      <c r="N29" s="27"/>
      <c r="O29" s="27" t="s">
        <v>15</v>
      </c>
      <c r="P29" s="28" t="s">
        <v>16</v>
      </c>
      <c r="Q29" s="27" t="s">
        <v>15</v>
      </c>
      <c r="R29" s="28" t="s">
        <v>21</v>
      </c>
      <c r="S29" s="27" t="s">
        <v>15</v>
      </c>
      <c r="T29" s="27" t="s">
        <v>15</v>
      </c>
      <c r="U29" s="27" t="s">
        <v>15</v>
      </c>
      <c r="V29" s="29"/>
      <c r="W29" s="29"/>
      <c r="X29" s="29"/>
    </row>
    <row r="30" spans="1:24" s="3" customFormat="1">
      <c r="A30" s="31" t="s">
        <v>88</v>
      </c>
      <c r="B30" s="31" t="s">
        <v>15</v>
      </c>
      <c r="C30" s="32">
        <v>5</v>
      </c>
      <c r="D30" s="31">
        <v>1</v>
      </c>
      <c r="E30" s="31">
        <v>4</v>
      </c>
      <c r="F30" s="31">
        <v>0</v>
      </c>
      <c r="G30" s="33"/>
      <c r="H30" s="28" t="s">
        <v>89</v>
      </c>
      <c r="I30" s="27" t="s">
        <v>15</v>
      </c>
      <c r="J30" s="27"/>
      <c r="K30" s="27"/>
      <c r="L30" s="27"/>
      <c r="M30" s="27"/>
      <c r="N30" s="27"/>
      <c r="O30" s="27" t="s">
        <v>15</v>
      </c>
      <c r="P30" s="27" t="s">
        <v>15</v>
      </c>
      <c r="Q30" s="27" t="s">
        <v>15</v>
      </c>
      <c r="R30" s="28" t="s">
        <v>21</v>
      </c>
      <c r="S30" s="27" t="s">
        <v>15</v>
      </c>
      <c r="T30" s="27" t="s">
        <v>15</v>
      </c>
      <c r="U30" s="27" t="s">
        <v>15</v>
      </c>
      <c r="V30" s="29"/>
      <c r="W30" s="29"/>
      <c r="X30" s="29"/>
    </row>
    <row r="31" spans="1:24" s="3" customFormat="1" ht="16">
      <c r="A31" s="31" t="s">
        <v>90</v>
      </c>
      <c r="B31" s="31" t="s">
        <v>91</v>
      </c>
      <c r="C31" s="32">
        <v>10</v>
      </c>
      <c r="D31" s="31">
        <v>1</v>
      </c>
      <c r="E31" s="31">
        <v>9</v>
      </c>
      <c r="F31" s="31">
        <v>0</v>
      </c>
      <c r="G31" s="33"/>
      <c r="H31" s="28" t="s">
        <v>92</v>
      </c>
      <c r="I31" s="27" t="s">
        <v>15</v>
      </c>
      <c r="J31" s="27"/>
      <c r="K31" s="27"/>
      <c r="L31" s="27"/>
      <c r="M31" s="27"/>
      <c r="N31" s="27"/>
      <c r="O31" s="27" t="s">
        <v>15</v>
      </c>
      <c r="P31" s="28" t="s">
        <v>16</v>
      </c>
      <c r="Q31" s="27" t="s">
        <v>15</v>
      </c>
      <c r="R31" s="28" t="s">
        <v>21</v>
      </c>
      <c r="S31" s="27" t="s">
        <v>15</v>
      </c>
      <c r="T31" s="27" t="s">
        <v>15</v>
      </c>
      <c r="U31" s="27" t="s">
        <v>15</v>
      </c>
      <c r="V31" s="29"/>
      <c r="W31" s="29"/>
      <c r="X31" s="29"/>
    </row>
    <row r="32" spans="1:24" s="30" customFormat="1">
      <c r="A32" s="31" t="s">
        <v>93</v>
      </c>
      <c r="B32" s="31" t="s">
        <v>15</v>
      </c>
      <c r="C32" s="32">
        <v>1</v>
      </c>
      <c r="D32" s="31">
        <v>0</v>
      </c>
      <c r="E32" s="31">
        <v>1</v>
      </c>
      <c r="F32" s="31">
        <v>0</v>
      </c>
      <c r="G32" s="33"/>
      <c r="H32" s="34" t="s">
        <v>94</v>
      </c>
      <c r="I32" s="27" t="s">
        <v>15</v>
      </c>
      <c r="J32" s="27"/>
      <c r="K32" s="27"/>
      <c r="L32" s="27"/>
      <c r="M32" s="27"/>
      <c r="N32" s="27"/>
      <c r="O32" s="27" t="s">
        <v>15</v>
      </c>
      <c r="P32" s="28" t="s">
        <v>16</v>
      </c>
      <c r="Q32" s="27" t="s">
        <v>15</v>
      </c>
      <c r="R32" s="28" t="s">
        <v>21</v>
      </c>
      <c r="S32" s="27" t="s">
        <v>15</v>
      </c>
      <c r="T32" s="27" t="s">
        <v>15</v>
      </c>
      <c r="U32" s="27" t="s">
        <v>15</v>
      </c>
      <c r="V32" s="29"/>
      <c r="W32" s="29"/>
      <c r="X32" s="29"/>
    </row>
    <row r="33" spans="1:24" s="3" customFormat="1">
      <c r="A33" s="31" t="s">
        <v>95</v>
      </c>
      <c r="B33" s="31" t="s">
        <v>15</v>
      </c>
      <c r="C33" s="32">
        <v>17</v>
      </c>
      <c r="D33" s="31">
        <v>1</v>
      </c>
      <c r="E33" s="31">
        <v>16</v>
      </c>
      <c r="F33" s="31">
        <v>0</v>
      </c>
      <c r="G33" s="33"/>
      <c r="H33" s="28" t="s">
        <v>96</v>
      </c>
      <c r="I33" s="34" t="s">
        <v>26</v>
      </c>
      <c r="J33" s="27"/>
      <c r="K33" s="27"/>
      <c r="L33" s="27"/>
      <c r="M33" s="27"/>
      <c r="N33" s="27"/>
      <c r="O33" s="28" t="s">
        <v>97</v>
      </c>
      <c r="P33" s="27" t="s">
        <v>15</v>
      </c>
      <c r="Q33" s="27" t="s">
        <v>15</v>
      </c>
      <c r="R33" s="27" t="s">
        <v>15</v>
      </c>
      <c r="S33" s="27" t="s">
        <v>15</v>
      </c>
      <c r="T33" s="27" t="s">
        <v>15</v>
      </c>
      <c r="U33" s="27" t="s">
        <v>15</v>
      </c>
      <c r="V33" s="29"/>
      <c r="W33" s="29"/>
      <c r="X33" s="29"/>
    </row>
    <row r="34" spans="1:24" s="3" customFormat="1">
      <c r="A34" s="31" t="s">
        <v>98</v>
      </c>
      <c r="B34" s="31" t="s">
        <v>15</v>
      </c>
      <c r="C34" s="32">
        <v>2</v>
      </c>
      <c r="D34" s="31">
        <v>1</v>
      </c>
      <c r="E34" s="31">
        <v>1</v>
      </c>
      <c r="F34" s="31">
        <v>0</v>
      </c>
      <c r="G34" s="33"/>
      <c r="H34" s="28" t="s">
        <v>96</v>
      </c>
      <c r="I34" s="27" t="s">
        <v>15</v>
      </c>
      <c r="J34" s="27"/>
      <c r="K34" s="27"/>
      <c r="L34" s="27"/>
      <c r="M34" s="27"/>
      <c r="N34" s="27"/>
      <c r="O34" s="28" t="s">
        <v>97</v>
      </c>
      <c r="P34" s="27" t="s">
        <v>15</v>
      </c>
      <c r="Q34" s="27" t="s">
        <v>15</v>
      </c>
      <c r="R34" s="27" t="s">
        <v>15</v>
      </c>
      <c r="S34" s="27" t="s">
        <v>15</v>
      </c>
      <c r="T34" s="27" t="s">
        <v>15</v>
      </c>
      <c r="U34" s="27" t="s">
        <v>15</v>
      </c>
      <c r="V34" s="29"/>
      <c r="W34" s="29"/>
      <c r="X34" s="29"/>
    </row>
    <row r="35" spans="1:24" s="3" customFormat="1" ht="16">
      <c r="A35" s="31" t="s">
        <v>99</v>
      </c>
      <c r="B35" s="31" t="s">
        <v>100</v>
      </c>
      <c r="C35" s="32">
        <v>43</v>
      </c>
      <c r="D35" s="31">
        <v>4</v>
      </c>
      <c r="E35" s="31">
        <v>39</v>
      </c>
      <c r="F35" s="31">
        <v>0</v>
      </c>
      <c r="G35" s="33"/>
      <c r="H35" s="28" t="s">
        <v>101</v>
      </c>
      <c r="I35" s="27" t="s">
        <v>15</v>
      </c>
      <c r="J35" s="27"/>
      <c r="K35" s="27"/>
      <c r="L35" s="27"/>
      <c r="M35" s="27"/>
      <c r="N35" s="27"/>
      <c r="O35" s="27" t="s">
        <v>15</v>
      </c>
      <c r="P35" s="28" t="s">
        <v>16</v>
      </c>
      <c r="Q35" s="27" t="s">
        <v>15</v>
      </c>
      <c r="R35" s="28" t="s">
        <v>34</v>
      </c>
      <c r="S35" s="28" t="s">
        <v>102</v>
      </c>
      <c r="T35" s="27" t="s">
        <v>15</v>
      </c>
      <c r="U35" s="27" t="s">
        <v>15</v>
      </c>
      <c r="V35" s="29"/>
      <c r="W35" s="29"/>
      <c r="X35" s="29"/>
    </row>
    <row r="36" spans="1:24" s="3" customFormat="1" ht="16">
      <c r="A36" s="31" t="s">
        <v>103</v>
      </c>
      <c r="B36" s="31" t="s">
        <v>104</v>
      </c>
      <c r="C36" s="32">
        <v>26</v>
      </c>
      <c r="D36" s="31">
        <v>3</v>
      </c>
      <c r="E36" s="31">
        <v>23</v>
      </c>
      <c r="F36" s="31">
        <v>0</v>
      </c>
      <c r="G36" s="33"/>
      <c r="H36" s="28" t="s">
        <v>105</v>
      </c>
      <c r="I36" s="27" t="s">
        <v>15</v>
      </c>
      <c r="J36" s="27"/>
      <c r="K36" s="27"/>
      <c r="L36" s="27"/>
      <c r="M36" s="27"/>
      <c r="N36" s="27"/>
      <c r="O36" s="27" t="s">
        <v>15</v>
      </c>
      <c r="P36" s="28" t="s">
        <v>16</v>
      </c>
      <c r="Q36" s="27" t="s">
        <v>15</v>
      </c>
      <c r="R36" s="28" t="s">
        <v>21</v>
      </c>
      <c r="S36" s="27" t="s">
        <v>15</v>
      </c>
      <c r="T36" s="27" t="s">
        <v>15</v>
      </c>
      <c r="U36" s="27" t="s">
        <v>15</v>
      </c>
      <c r="V36" s="29"/>
      <c r="W36" s="29"/>
      <c r="X36" s="29"/>
    </row>
    <row r="37" spans="1:24" s="24" customFormat="1" ht="16">
      <c r="A37" s="18" t="s">
        <v>106</v>
      </c>
      <c r="B37" s="18" t="s">
        <v>107</v>
      </c>
      <c r="C37" s="19">
        <v>28</v>
      </c>
      <c r="D37" s="18">
        <v>4</v>
      </c>
      <c r="E37" s="18">
        <v>23</v>
      </c>
      <c r="F37" s="18">
        <v>1</v>
      </c>
      <c r="G37" s="20"/>
      <c r="H37" s="21" t="s">
        <v>108</v>
      </c>
      <c r="I37" s="22" t="s">
        <v>15</v>
      </c>
      <c r="J37" s="22"/>
      <c r="K37" s="22"/>
      <c r="L37" s="22"/>
      <c r="M37" s="22"/>
      <c r="N37" s="22"/>
      <c r="O37" s="22" t="s">
        <v>15</v>
      </c>
      <c r="P37" s="21" t="s">
        <v>16</v>
      </c>
      <c r="Q37" s="22" t="s">
        <v>15</v>
      </c>
      <c r="R37" s="21" t="s">
        <v>21</v>
      </c>
      <c r="S37" s="22" t="s">
        <v>15</v>
      </c>
      <c r="T37" s="22" t="s">
        <v>15</v>
      </c>
      <c r="U37" s="22" t="s">
        <v>15</v>
      </c>
      <c r="V37" s="23"/>
      <c r="W37" s="23"/>
      <c r="X37" s="23"/>
    </row>
    <row r="38" spans="1:24" s="3" customFormat="1">
      <c r="A38" s="31" t="s">
        <v>109</v>
      </c>
      <c r="B38" s="31" t="s">
        <v>15</v>
      </c>
      <c r="C38" s="32">
        <v>4</v>
      </c>
      <c r="D38" s="31">
        <v>1</v>
      </c>
      <c r="E38" s="31">
        <v>3</v>
      </c>
      <c r="F38" s="31">
        <v>0</v>
      </c>
      <c r="G38" s="33"/>
      <c r="H38" s="28" t="s">
        <v>110</v>
      </c>
      <c r="I38" s="27" t="s">
        <v>15</v>
      </c>
      <c r="J38" s="27"/>
      <c r="K38" s="27"/>
      <c r="L38" s="27"/>
      <c r="M38" s="27"/>
      <c r="N38" s="27"/>
      <c r="O38" s="27" t="s">
        <v>15</v>
      </c>
      <c r="P38" s="28" t="s">
        <v>16</v>
      </c>
      <c r="Q38" s="27" t="s">
        <v>15</v>
      </c>
      <c r="R38" s="28" t="s">
        <v>34</v>
      </c>
      <c r="S38" s="27" t="s">
        <v>15</v>
      </c>
      <c r="T38" s="28" t="s">
        <v>38</v>
      </c>
      <c r="U38" s="27" t="s">
        <v>15</v>
      </c>
      <c r="V38" s="29"/>
      <c r="W38" s="29"/>
      <c r="X38" s="29"/>
    </row>
    <row r="39" spans="1:24" s="24" customFormat="1">
      <c r="A39" s="18" t="s">
        <v>111</v>
      </c>
      <c r="B39" s="18" t="s">
        <v>15</v>
      </c>
      <c r="C39" s="19">
        <v>2</v>
      </c>
      <c r="D39" s="18">
        <v>1</v>
      </c>
      <c r="E39" s="18">
        <v>0</v>
      </c>
      <c r="F39" s="18">
        <v>1</v>
      </c>
      <c r="G39" s="20"/>
      <c r="H39" s="21" t="s">
        <v>112</v>
      </c>
      <c r="I39" s="22" t="s">
        <v>15</v>
      </c>
      <c r="J39" s="22"/>
      <c r="K39" s="22"/>
      <c r="L39" s="22"/>
      <c r="M39" s="22"/>
      <c r="N39" s="22"/>
      <c r="O39" s="22" t="s">
        <v>15</v>
      </c>
      <c r="P39" s="21" t="s">
        <v>16</v>
      </c>
      <c r="Q39" s="22" t="s">
        <v>15</v>
      </c>
      <c r="R39" s="22" t="s">
        <v>15</v>
      </c>
      <c r="S39" s="22" t="s">
        <v>15</v>
      </c>
      <c r="T39" s="22" t="s">
        <v>15</v>
      </c>
      <c r="U39" s="22" t="s">
        <v>15</v>
      </c>
      <c r="V39" s="23"/>
      <c r="W39" s="23"/>
      <c r="X39" s="23"/>
    </row>
    <row r="40" spans="1:24" s="3" customFormat="1" ht="16">
      <c r="A40" s="31" t="s">
        <v>113</v>
      </c>
      <c r="B40" s="31" t="s">
        <v>114</v>
      </c>
      <c r="C40" s="32">
        <v>17</v>
      </c>
      <c r="D40" s="31">
        <v>2</v>
      </c>
      <c r="E40" s="31">
        <v>15</v>
      </c>
      <c r="F40" s="31">
        <v>0</v>
      </c>
      <c r="G40" s="33"/>
      <c r="H40" s="34" t="s">
        <v>115</v>
      </c>
      <c r="I40" s="27" t="s">
        <v>15</v>
      </c>
      <c r="J40" s="27"/>
      <c r="K40" s="27"/>
      <c r="L40" s="27"/>
      <c r="M40" s="27"/>
      <c r="N40" s="27"/>
      <c r="O40" s="27" t="s">
        <v>15</v>
      </c>
      <c r="P40" s="28" t="s">
        <v>16</v>
      </c>
      <c r="Q40" s="27" t="s">
        <v>15</v>
      </c>
      <c r="R40" s="27" t="s">
        <v>15</v>
      </c>
      <c r="S40" s="28" t="s">
        <v>102</v>
      </c>
      <c r="T40" s="27" t="s">
        <v>15</v>
      </c>
      <c r="U40" s="27" t="s">
        <v>15</v>
      </c>
      <c r="V40" s="29"/>
      <c r="W40" s="29"/>
      <c r="X40" s="29"/>
    </row>
    <row r="41" spans="1:24" s="3" customFormat="1">
      <c r="A41" s="31" t="s">
        <v>116</v>
      </c>
      <c r="B41" s="31" t="s">
        <v>15</v>
      </c>
      <c r="C41" s="32">
        <v>10</v>
      </c>
      <c r="D41" s="31">
        <v>2</v>
      </c>
      <c r="E41" s="31">
        <v>8</v>
      </c>
      <c r="F41" s="31">
        <v>0</v>
      </c>
      <c r="G41" s="33"/>
      <c r="H41" s="34" t="s">
        <v>115</v>
      </c>
      <c r="I41" s="34" t="s">
        <v>117</v>
      </c>
      <c r="J41" s="27"/>
      <c r="K41" s="27"/>
      <c r="L41" s="27"/>
      <c r="M41" s="27"/>
      <c r="N41" s="27"/>
      <c r="O41" s="27" t="s">
        <v>15</v>
      </c>
      <c r="P41" s="28" t="s">
        <v>16</v>
      </c>
      <c r="Q41" s="27" t="s">
        <v>15</v>
      </c>
      <c r="R41" s="27" t="s">
        <v>15</v>
      </c>
      <c r="S41" s="27" t="s">
        <v>15</v>
      </c>
      <c r="T41" s="28" t="s">
        <v>38</v>
      </c>
      <c r="U41" s="27" t="s">
        <v>15</v>
      </c>
      <c r="V41" s="29"/>
      <c r="W41" s="29"/>
      <c r="X41" s="29"/>
    </row>
    <row r="42" spans="1:24" s="3" customFormat="1">
      <c r="A42" s="31" t="s">
        <v>118</v>
      </c>
      <c r="B42" s="31" t="s">
        <v>15</v>
      </c>
      <c r="C42" s="32">
        <v>18</v>
      </c>
      <c r="D42" s="31">
        <v>1</v>
      </c>
      <c r="E42" s="31">
        <v>17</v>
      </c>
      <c r="F42" s="31">
        <v>0</v>
      </c>
      <c r="G42" s="33"/>
      <c r="H42" s="34" t="s">
        <v>119</v>
      </c>
      <c r="I42" s="27" t="s">
        <v>15</v>
      </c>
      <c r="J42" s="27"/>
      <c r="K42" s="27"/>
      <c r="L42" s="27"/>
      <c r="M42" s="27"/>
      <c r="N42" s="27"/>
      <c r="O42" s="27" t="s">
        <v>15</v>
      </c>
      <c r="P42" s="28" t="s">
        <v>16</v>
      </c>
      <c r="Q42" s="27" t="s">
        <v>15</v>
      </c>
      <c r="R42" s="28" t="s">
        <v>21</v>
      </c>
      <c r="S42" s="27" t="s">
        <v>15</v>
      </c>
      <c r="T42" s="27" t="s">
        <v>15</v>
      </c>
      <c r="U42" s="27" t="s">
        <v>15</v>
      </c>
      <c r="V42" s="29"/>
      <c r="W42" s="29"/>
      <c r="X42" s="29"/>
    </row>
    <row r="43" spans="1:24" s="3" customFormat="1" ht="16">
      <c r="A43" s="31" t="s">
        <v>120</v>
      </c>
      <c r="B43" s="31" t="s">
        <v>121</v>
      </c>
      <c r="C43" s="32">
        <v>1</v>
      </c>
      <c r="D43" s="31">
        <v>1</v>
      </c>
      <c r="E43" s="31">
        <v>0</v>
      </c>
      <c r="F43" s="31">
        <v>0</v>
      </c>
      <c r="G43" s="33"/>
      <c r="H43" s="28" t="s">
        <v>23</v>
      </c>
      <c r="I43" s="27" t="s">
        <v>15</v>
      </c>
      <c r="J43" s="27"/>
      <c r="K43" s="27"/>
      <c r="L43" s="27"/>
      <c r="M43" s="27"/>
      <c r="N43" s="27"/>
      <c r="O43" s="27" t="s">
        <v>15</v>
      </c>
      <c r="P43" s="27" t="s">
        <v>15</v>
      </c>
      <c r="Q43" s="27" t="s">
        <v>15</v>
      </c>
      <c r="R43" s="27" t="s">
        <v>15</v>
      </c>
      <c r="S43" s="28" t="s">
        <v>102</v>
      </c>
      <c r="T43" s="27" t="s">
        <v>15</v>
      </c>
      <c r="U43" s="27" t="s">
        <v>15</v>
      </c>
      <c r="V43" s="29"/>
      <c r="W43" s="29"/>
      <c r="X43" s="29"/>
    </row>
    <row r="44" spans="1:24" s="3" customFormat="1" ht="16">
      <c r="A44" s="31" t="s">
        <v>122</v>
      </c>
      <c r="B44" s="31" t="s">
        <v>123</v>
      </c>
      <c r="C44" s="32">
        <v>10</v>
      </c>
      <c r="D44" s="31">
        <v>1</v>
      </c>
      <c r="E44" s="31">
        <v>9</v>
      </c>
      <c r="F44" s="31">
        <v>0</v>
      </c>
      <c r="G44" s="33"/>
      <c r="H44" s="28" t="s">
        <v>124</v>
      </c>
      <c r="I44" s="27" t="s">
        <v>15</v>
      </c>
      <c r="J44" s="27"/>
      <c r="K44" s="27"/>
      <c r="L44" s="27"/>
      <c r="M44" s="27"/>
      <c r="N44" s="27"/>
      <c r="O44" s="27" t="s">
        <v>15</v>
      </c>
      <c r="P44" s="28" t="s">
        <v>16</v>
      </c>
      <c r="Q44" s="27" t="s">
        <v>15</v>
      </c>
      <c r="R44" s="28" t="s">
        <v>21</v>
      </c>
      <c r="S44" s="27" t="s">
        <v>15</v>
      </c>
      <c r="T44" s="27" t="s">
        <v>15</v>
      </c>
      <c r="U44" s="27" t="s">
        <v>15</v>
      </c>
      <c r="V44" s="29"/>
      <c r="W44" s="29"/>
      <c r="X44" s="29"/>
    </row>
    <row r="45" spans="1:24" s="3" customFormat="1" ht="16">
      <c r="A45" s="31" t="s">
        <v>125</v>
      </c>
      <c r="B45" s="31" t="s">
        <v>126</v>
      </c>
      <c r="C45" s="32">
        <v>3</v>
      </c>
      <c r="D45" s="31">
        <v>1</v>
      </c>
      <c r="E45" s="31">
        <v>2</v>
      </c>
      <c r="F45" s="31">
        <v>0</v>
      </c>
      <c r="G45" s="33"/>
      <c r="H45" s="28" t="s">
        <v>127</v>
      </c>
      <c r="I45" s="27" t="s">
        <v>15</v>
      </c>
      <c r="J45" s="27"/>
      <c r="K45" s="27"/>
      <c r="L45" s="27"/>
      <c r="M45" s="27"/>
      <c r="N45" s="27"/>
      <c r="O45" s="27" t="s">
        <v>15</v>
      </c>
      <c r="P45" s="27" t="s">
        <v>15</v>
      </c>
      <c r="Q45" s="27" t="s">
        <v>15</v>
      </c>
      <c r="R45" s="28" t="s">
        <v>34</v>
      </c>
      <c r="S45" s="27" t="s">
        <v>15</v>
      </c>
      <c r="T45" s="27" t="s">
        <v>15</v>
      </c>
      <c r="U45" s="27" t="s">
        <v>15</v>
      </c>
      <c r="V45" s="29"/>
      <c r="W45" s="29"/>
      <c r="X45" s="29"/>
    </row>
    <row r="46" spans="1:24" s="3" customFormat="1" ht="16">
      <c r="A46" s="31" t="s">
        <v>128</v>
      </c>
      <c r="B46" s="31" t="s">
        <v>129</v>
      </c>
      <c r="C46" s="32">
        <v>11</v>
      </c>
      <c r="D46" s="31">
        <v>2</v>
      </c>
      <c r="E46" s="31">
        <v>9</v>
      </c>
      <c r="F46" s="31">
        <v>0</v>
      </c>
      <c r="G46" s="33"/>
      <c r="H46" s="28" t="s">
        <v>127</v>
      </c>
      <c r="I46" s="34" t="s">
        <v>94</v>
      </c>
      <c r="J46" s="27"/>
      <c r="K46" s="27"/>
      <c r="L46" s="27"/>
      <c r="M46" s="27"/>
      <c r="N46" s="27"/>
      <c r="O46" s="27" t="s">
        <v>15</v>
      </c>
      <c r="P46" s="27" t="s">
        <v>15</v>
      </c>
      <c r="Q46" s="27" t="s">
        <v>15</v>
      </c>
      <c r="R46" s="28" t="s">
        <v>34</v>
      </c>
      <c r="S46" s="27" t="s">
        <v>15</v>
      </c>
      <c r="T46" s="27" t="s">
        <v>15</v>
      </c>
      <c r="U46" s="27" t="s">
        <v>15</v>
      </c>
      <c r="V46" s="29"/>
      <c r="W46" s="29"/>
      <c r="X46" s="29"/>
    </row>
    <row r="47" spans="1:24" s="3" customFormat="1">
      <c r="A47" s="31" t="s">
        <v>130</v>
      </c>
      <c r="B47" s="31" t="s">
        <v>15</v>
      </c>
      <c r="C47" s="32">
        <v>2</v>
      </c>
      <c r="D47" s="31">
        <v>1</v>
      </c>
      <c r="E47" s="31">
        <v>1</v>
      </c>
      <c r="F47" s="31">
        <v>0</v>
      </c>
      <c r="G47" s="33"/>
      <c r="H47" s="28" t="s">
        <v>131</v>
      </c>
      <c r="I47" s="27" t="s">
        <v>15</v>
      </c>
      <c r="J47" s="27"/>
      <c r="K47" s="27"/>
      <c r="L47" s="27"/>
      <c r="M47" s="27"/>
      <c r="N47" s="27"/>
      <c r="O47" s="27" t="s">
        <v>15</v>
      </c>
      <c r="P47" s="27" t="s">
        <v>15</v>
      </c>
      <c r="Q47" s="28" t="s">
        <v>20</v>
      </c>
      <c r="R47" s="28" t="s">
        <v>21</v>
      </c>
      <c r="S47" s="27" t="s">
        <v>15</v>
      </c>
      <c r="T47" s="27" t="s">
        <v>15</v>
      </c>
      <c r="U47" s="27" t="s">
        <v>15</v>
      </c>
      <c r="V47" s="29"/>
      <c r="W47" s="29"/>
      <c r="X47" s="29"/>
    </row>
    <row r="48" spans="1:24" s="24" customFormat="1" ht="16">
      <c r="A48" s="18" t="s">
        <v>132</v>
      </c>
      <c r="B48" s="18" t="s">
        <v>133</v>
      </c>
      <c r="C48" s="19">
        <v>24</v>
      </c>
      <c r="D48" s="18">
        <v>3</v>
      </c>
      <c r="E48" s="18">
        <v>20</v>
      </c>
      <c r="F48" s="18">
        <v>1</v>
      </c>
      <c r="G48" s="20"/>
      <c r="H48" s="21" t="s">
        <v>134</v>
      </c>
      <c r="I48" s="22" t="s">
        <v>15</v>
      </c>
      <c r="J48" s="22"/>
      <c r="K48" s="22"/>
      <c r="L48" s="22"/>
      <c r="M48" s="22"/>
      <c r="N48" s="22"/>
      <c r="O48" s="22" t="s">
        <v>15</v>
      </c>
      <c r="P48" s="21" t="s">
        <v>16</v>
      </c>
      <c r="Q48" s="22" t="s">
        <v>15</v>
      </c>
      <c r="R48" s="21" t="s">
        <v>21</v>
      </c>
      <c r="S48" s="22" t="s">
        <v>15</v>
      </c>
      <c r="T48" s="22" t="s">
        <v>15</v>
      </c>
      <c r="U48" s="22" t="s">
        <v>15</v>
      </c>
      <c r="V48" s="23"/>
      <c r="W48" s="23"/>
      <c r="X48" s="23"/>
    </row>
    <row r="49" spans="1:24" s="3" customFormat="1">
      <c r="A49" s="31" t="s">
        <v>135</v>
      </c>
      <c r="B49" s="31" t="s">
        <v>15</v>
      </c>
      <c r="C49" s="32">
        <v>11</v>
      </c>
      <c r="D49" s="31">
        <v>3</v>
      </c>
      <c r="E49" s="31">
        <v>8</v>
      </c>
      <c r="F49" s="31">
        <v>0</v>
      </c>
      <c r="G49" s="33"/>
      <c r="H49" s="28" t="s">
        <v>136</v>
      </c>
      <c r="I49" s="27" t="s">
        <v>15</v>
      </c>
      <c r="J49" s="27"/>
      <c r="K49" s="27"/>
      <c r="L49" s="27"/>
      <c r="M49" s="27"/>
      <c r="N49" s="27"/>
      <c r="O49" s="27" t="s">
        <v>15</v>
      </c>
      <c r="P49" s="27" t="s">
        <v>15</v>
      </c>
      <c r="Q49" s="27" t="s">
        <v>15</v>
      </c>
      <c r="R49" s="27" t="s">
        <v>15</v>
      </c>
      <c r="S49" s="27" t="s">
        <v>15</v>
      </c>
      <c r="T49" s="28" t="s">
        <v>38</v>
      </c>
      <c r="U49" s="27" t="s">
        <v>15</v>
      </c>
      <c r="V49" s="29"/>
      <c r="W49" s="29"/>
      <c r="X49" s="29"/>
    </row>
    <row r="50" spans="1:24" s="3" customFormat="1">
      <c r="A50" s="31" t="s">
        <v>137</v>
      </c>
      <c r="B50" s="31" t="s">
        <v>15</v>
      </c>
      <c r="C50" s="32">
        <v>7</v>
      </c>
      <c r="D50" s="31">
        <v>2</v>
      </c>
      <c r="E50" s="31">
        <v>5</v>
      </c>
      <c r="F50" s="31">
        <v>0</v>
      </c>
      <c r="G50" s="33"/>
      <c r="H50" s="34" t="s">
        <v>138</v>
      </c>
      <c r="I50" s="27" t="s">
        <v>15</v>
      </c>
      <c r="J50" s="27"/>
      <c r="K50" s="27"/>
      <c r="L50" s="27"/>
      <c r="M50" s="27"/>
      <c r="N50" s="27"/>
      <c r="O50" s="27" t="s">
        <v>15</v>
      </c>
      <c r="P50" s="27" t="s">
        <v>15</v>
      </c>
      <c r="Q50" s="27" t="s">
        <v>15</v>
      </c>
      <c r="R50" s="27" t="s">
        <v>15</v>
      </c>
      <c r="S50" s="28" t="s">
        <v>102</v>
      </c>
      <c r="T50" s="27" t="s">
        <v>15</v>
      </c>
      <c r="U50" s="27" t="s">
        <v>15</v>
      </c>
      <c r="V50" s="29"/>
      <c r="W50" s="29"/>
      <c r="X50" s="29"/>
    </row>
    <row r="51" spans="1:24" s="3" customFormat="1">
      <c r="A51" s="31" t="s">
        <v>139</v>
      </c>
      <c r="B51" s="31" t="s">
        <v>15</v>
      </c>
      <c r="C51" s="32">
        <v>4</v>
      </c>
      <c r="D51" s="31">
        <v>1</v>
      </c>
      <c r="E51" s="31">
        <v>3</v>
      </c>
      <c r="F51" s="31">
        <v>0</v>
      </c>
      <c r="G51" s="33"/>
      <c r="H51" s="34" t="s">
        <v>140</v>
      </c>
      <c r="I51" s="34" t="s">
        <v>117</v>
      </c>
      <c r="J51" s="27"/>
      <c r="K51" s="27"/>
      <c r="L51" s="27"/>
      <c r="M51" s="27"/>
      <c r="N51" s="27"/>
      <c r="O51" s="27" t="s">
        <v>15</v>
      </c>
      <c r="P51" s="27" t="s">
        <v>15</v>
      </c>
      <c r="Q51" s="27" t="s">
        <v>15</v>
      </c>
      <c r="R51" s="28" t="s">
        <v>21</v>
      </c>
      <c r="S51" s="27" t="s">
        <v>15</v>
      </c>
      <c r="T51" s="27" t="s">
        <v>15</v>
      </c>
      <c r="U51" s="27" t="s">
        <v>15</v>
      </c>
      <c r="V51" s="29"/>
      <c r="W51" s="29"/>
      <c r="X51" s="29"/>
    </row>
    <row r="52" spans="1:24" s="30" customFormat="1">
      <c r="A52" s="31" t="s">
        <v>141</v>
      </c>
      <c r="B52" s="31" t="s">
        <v>15</v>
      </c>
      <c r="C52" s="32">
        <v>4</v>
      </c>
      <c r="D52" s="31">
        <v>0</v>
      </c>
      <c r="E52" s="31">
        <v>4</v>
      </c>
      <c r="F52" s="31">
        <v>0</v>
      </c>
      <c r="G52" s="33"/>
      <c r="H52" s="34" t="s">
        <v>140</v>
      </c>
      <c r="I52" s="27" t="s">
        <v>15</v>
      </c>
      <c r="J52" s="27"/>
      <c r="K52" s="27"/>
      <c r="L52" s="27"/>
      <c r="M52" s="27"/>
      <c r="N52" s="27"/>
      <c r="O52" s="27" t="s">
        <v>15</v>
      </c>
      <c r="P52" s="27" t="s">
        <v>15</v>
      </c>
      <c r="Q52" s="27" t="s">
        <v>15</v>
      </c>
      <c r="R52" s="28" t="s">
        <v>21</v>
      </c>
      <c r="S52" s="27" t="s">
        <v>15</v>
      </c>
      <c r="T52" s="27" t="s">
        <v>15</v>
      </c>
      <c r="U52" s="27" t="s">
        <v>15</v>
      </c>
      <c r="V52" s="29"/>
      <c r="W52" s="29"/>
      <c r="X52" s="29"/>
    </row>
    <row r="53" spans="1:24" s="24" customFormat="1">
      <c r="A53" s="18" t="s">
        <v>142</v>
      </c>
      <c r="B53" s="18" t="s">
        <v>15</v>
      </c>
      <c r="C53" s="19">
        <v>7</v>
      </c>
      <c r="D53" s="18">
        <v>0</v>
      </c>
      <c r="E53" s="18">
        <v>2</v>
      </c>
      <c r="F53" s="18">
        <v>5</v>
      </c>
      <c r="G53" s="20"/>
      <c r="H53" s="35" t="s">
        <v>143</v>
      </c>
      <c r="I53" s="22" t="s">
        <v>15</v>
      </c>
      <c r="J53" s="22"/>
      <c r="K53" s="22"/>
      <c r="L53" s="22"/>
      <c r="M53" s="22"/>
      <c r="N53" s="22"/>
      <c r="O53" s="22" t="s">
        <v>15</v>
      </c>
      <c r="P53" s="22" t="s">
        <v>15</v>
      </c>
      <c r="Q53" s="22" t="s">
        <v>15</v>
      </c>
      <c r="R53" s="22" t="s">
        <v>15</v>
      </c>
      <c r="S53" s="22" t="s">
        <v>15</v>
      </c>
      <c r="T53" s="21" t="s">
        <v>38</v>
      </c>
      <c r="U53" s="22" t="s">
        <v>15</v>
      </c>
      <c r="V53" s="23"/>
      <c r="W53" s="23"/>
      <c r="X53" s="23"/>
    </row>
    <row r="54" spans="1:24" s="3" customFormat="1">
      <c r="A54" s="31" t="s">
        <v>144</v>
      </c>
      <c r="B54" s="31" t="s">
        <v>15</v>
      </c>
      <c r="C54" s="32">
        <v>2</v>
      </c>
      <c r="D54" s="31">
        <v>1</v>
      </c>
      <c r="E54" s="31">
        <v>1</v>
      </c>
      <c r="F54" s="31">
        <v>0</v>
      </c>
      <c r="G54" s="33"/>
      <c r="H54" s="28" t="s">
        <v>145</v>
      </c>
      <c r="I54" s="27" t="s">
        <v>15</v>
      </c>
      <c r="J54" s="27"/>
      <c r="K54" s="27"/>
      <c r="L54" s="27"/>
      <c r="M54" s="27"/>
      <c r="N54" s="27"/>
      <c r="O54" s="27" t="s">
        <v>15</v>
      </c>
      <c r="P54" s="27" t="s">
        <v>15</v>
      </c>
      <c r="Q54" s="28" t="s">
        <v>20</v>
      </c>
      <c r="R54" s="28" t="s">
        <v>21</v>
      </c>
      <c r="S54" s="27" t="s">
        <v>15</v>
      </c>
      <c r="T54" s="27" t="s">
        <v>15</v>
      </c>
      <c r="U54" s="27" t="s">
        <v>15</v>
      </c>
      <c r="V54" s="29"/>
      <c r="W54" s="29"/>
      <c r="X54" s="29"/>
    </row>
    <row r="55" spans="1:24" s="30" customFormat="1">
      <c r="A55" s="31" t="s">
        <v>146</v>
      </c>
      <c r="B55" s="31" t="s">
        <v>15</v>
      </c>
      <c r="C55" s="32">
        <v>1</v>
      </c>
      <c r="D55" s="31">
        <v>0</v>
      </c>
      <c r="E55" s="31">
        <v>1</v>
      </c>
      <c r="F55" s="31">
        <v>0</v>
      </c>
      <c r="G55" s="33"/>
      <c r="H55" s="28" t="s">
        <v>147</v>
      </c>
      <c r="I55" s="27" t="s">
        <v>15</v>
      </c>
      <c r="J55" s="27"/>
      <c r="K55" s="27"/>
      <c r="L55" s="27"/>
      <c r="M55" s="27"/>
      <c r="N55" s="27"/>
      <c r="O55" s="27" t="s">
        <v>15</v>
      </c>
      <c r="P55" s="27" t="s">
        <v>15</v>
      </c>
      <c r="Q55" s="27" t="s">
        <v>15</v>
      </c>
      <c r="R55" s="27" t="s">
        <v>15</v>
      </c>
      <c r="S55" s="27" t="s">
        <v>15</v>
      </c>
      <c r="T55" s="27" t="s">
        <v>15</v>
      </c>
      <c r="U55" s="27" t="s">
        <v>15</v>
      </c>
      <c r="V55" s="29"/>
      <c r="W55" s="29"/>
      <c r="X55" s="29"/>
    </row>
    <row r="56" spans="1:24" s="30" customFormat="1">
      <c r="A56" s="31" t="s">
        <v>148</v>
      </c>
      <c r="B56" s="31" t="s">
        <v>15</v>
      </c>
      <c r="C56" s="32">
        <v>1</v>
      </c>
      <c r="D56" s="31">
        <v>0</v>
      </c>
      <c r="E56" s="31">
        <v>1</v>
      </c>
      <c r="F56" s="31">
        <v>0</v>
      </c>
      <c r="G56" s="33"/>
      <c r="H56" s="28" t="s">
        <v>149</v>
      </c>
      <c r="I56" s="27" t="s">
        <v>15</v>
      </c>
      <c r="J56" s="27"/>
      <c r="K56" s="27"/>
      <c r="L56" s="27"/>
      <c r="M56" s="27"/>
      <c r="N56" s="27"/>
      <c r="O56" s="27" t="s">
        <v>15</v>
      </c>
      <c r="P56" s="28" t="s">
        <v>16</v>
      </c>
      <c r="Q56" s="27" t="s">
        <v>15</v>
      </c>
      <c r="R56" s="27" t="s">
        <v>15</v>
      </c>
      <c r="S56" s="27" t="s">
        <v>15</v>
      </c>
      <c r="T56" s="27" t="s">
        <v>15</v>
      </c>
      <c r="U56" s="27" t="s">
        <v>15</v>
      </c>
      <c r="V56" s="29"/>
      <c r="W56" s="29"/>
      <c r="X56" s="29"/>
    </row>
    <row r="57" spans="1:24" s="3" customFormat="1">
      <c r="A57" s="31" t="s">
        <v>150</v>
      </c>
      <c r="B57" s="31" t="s">
        <v>15</v>
      </c>
      <c r="C57" s="32">
        <v>2</v>
      </c>
      <c r="D57" s="31">
        <v>1</v>
      </c>
      <c r="E57" s="31">
        <v>1</v>
      </c>
      <c r="F57" s="31">
        <v>0</v>
      </c>
      <c r="G57" s="33"/>
      <c r="H57" s="28" t="s">
        <v>151</v>
      </c>
      <c r="I57" s="27" t="s">
        <v>15</v>
      </c>
      <c r="J57" s="27"/>
      <c r="K57" s="27"/>
      <c r="L57" s="27"/>
      <c r="M57" s="27"/>
      <c r="N57" s="27"/>
      <c r="O57" s="27" t="s">
        <v>15</v>
      </c>
      <c r="P57" s="28" t="s">
        <v>16</v>
      </c>
      <c r="Q57" s="27" t="s">
        <v>15</v>
      </c>
      <c r="R57" s="28" t="s">
        <v>21</v>
      </c>
      <c r="S57" s="27" t="s">
        <v>15</v>
      </c>
      <c r="T57" s="27" t="s">
        <v>15</v>
      </c>
      <c r="U57" s="27" t="s">
        <v>15</v>
      </c>
      <c r="V57" s="29"/>
      <c r="W57" s="29"/>
      <c r="X57" s="29"/>
    </row>
    <row r="58" spans="1:24" s="30" customFormat="1">
      <c r="A58" s="31" t="s">
        <v>152</v>
      </c>
      <c r="B58" s="31" t="s">
        <v>15</v>
      </c>
      <c r="C58" s="32">
        <v>4</v>
      </c>
      <c r="D58" s="31">
        <v>0</v>
      </c>
      <c r="E58" s="31">
        <v>4</v>
      </c>
      <c r="F58" s="31">
        <v>0</v>
      </c>
      <c r="G58" s="33"/>
      <c r="H58" s="28" t="s">
        <v>153</v>
      </c>
      <c r="I58" s="27" t="s">
        <v>15</v>
      </c>
      <c r="J58" s="27"/>
      <c r="K58" s="27"/>
      <c r="L58" s="27"/>
      <c r="M58" s="27"/>
      <c r="N58" s="27"/>
      <c r="O58" s="27" t="s">
        <v>15</v>
      </c>
      <c r="P58" s="27" t="s">
        <v>15</v>
      </c>
      <c r="Q58" s="27" t="s">
        <v>15</v>
      </c>
      <c r="R58" s="28" t="s">
        <v>21</v>
      </c>
      <c r="S58" s="27" t="s">
        <v>15</v>
      </c>
      <c r="T58" s="27" t="s">
        <v>15</v>
      </c>
      <c r="U58" s="27" t="s">
        <v>15</v>
      </c>
      <c r="V58" s="29"/>
      <c r="W58" s="29"/>
      <c r="X58" s="29"/>
    </row>
    <row r="59" spans="1:24" s="24" customFormat="1" ht="16">
      <c r="A59" s="18" t="s">
        <v>154</v>
      </c>
      <c r="B59" s="18" t="s">
        <v>155</v>
      </c>
      <c r="C59" s="19">
        <v>9</v>
      </c>
      <c r="D59" s="18">
        <v>1</v>
      </c>
      <c r="E59" s="18">
        <v>3</v>
      </c>
      <c r="F59" s="18">
        <v>5</v>
      </c>
      <c r="G59" s="20"/>
      <c r="H59" s="35" t="s">
        <v>156</v>
      </c>
      <c r="I59" s="35" t="s">
        <v>26</v>
      </c>
      <c r="J59" s="22"/>
      <c r="K59" s="22"/>
      <c r="L59" s="22"/>
      <c r="M59" s="22"/>
      <c r="N59" s="22"/>
      <c r="O59" s="22" t="s">
        <v>15</v>
      </c>
      <c r="P59" s="22" t="s">
        <v>15</v>
      </c>
      <c r="Q59" s="21" t="s">
        <v>20</v>
      </c>
      <c r="R59" s="22" t="s">
        <v>15</v>
      </c>
      <c r="S59" s="22" t="s">
        <v>15</v>
      </c>
      <c r="T59" s="22" t="s">
        <v>15</v>
      </c>
      <c r="U59" s="22" t="s">
        <v>15</v>
      </c>
      <c r="V59" s="23"/>
      <c r="W59" s="23"/>
      <c r="X59" s="23"/>
    </row>
    <row r="60" spans="1:24" s="3" customFormat="1" ht="16">
      <c r="A60" s="31" t="s">
        <v>157</v>
      </c>
      <c r="B60" s="31" t="s">
        <v>158</v>
      </c>
      <c r="C60" s="32">
        <v>22</v>
      </c>
      <c r="D60" s="31">
        <v>4</v>
      </c>
      <c r="E60" s="31">
        <v>18</v>
      </c>
      <c r="F60" s="31">
        <v>0</v>
      </c>
      <c r="G60" s="33"/>
      <c r="H60" s="34" t="s">
        <v>156</v>
      </c>
      <c r="I60" s="27" t="s">
        <v>15</v>
      </c>
      <c r="J60" s="27"/>
      <c r="K60" s="27"/>
      <c r="L60" s="27"/>
      <c r="M60" s="27"/>
      <c r="N60" s="27"/>
      <c r="O60" s="27" t="s">
        <v>15</v>
      </c>
      <c r="P60" s="27" t="s">
        <v>15</v>
      </c>
      <c r="Q60" s="27" t="s">
        <v>15</v>
      </c>
      <c r="R60" s="27" t="s">
        <v>15</v>
      </c>
      <c r="S60" s="28" t="s">
        <v>102</v>
      </c>
      <c r="T60" s="27" t="s">
        <v>15</v>
      </c>
      <c r="U60" s="27" t="s">
        <v>15</v>
      </c>
      <c r="V60" s="29"/>
      <c r="W60" s="29"/>
      <c r="X60" s="29"/>
    </row>
    <row r="61" spans="1:24" s="24" customFormat="1">
      <c r="A61" s="18" t="s">
        <v>159</v>
      </c>
      <c r="B61" s="18" t="s">
        <v>15</v>
      </c>
      <c r="C61" s="19">
        <v>16</v>
      </c>
      <c r="D61" s="18">
        <v>2</v>
      </c>
      <c r="E61" s="18">
        <v>13</v>
      </c>
      <c r="F61" s="18">
        <v>1</v>
      </c>
      <c r="G61" s="20"/>
      <c r="H61" s="35" t="s">
        <v>160</v>
      </c>
      <c r="I61" s="21" t="s">
        <v>161</v>
      </c>
      <c r="J61" s="22"/>
      <c r="K61" s="22"/>
      <c r="L61" s="22"/>
      <c r="M61" s="22"/>
      <c r="N61" s="22"/>
      <c r="O61" s="22" t="s">
        <v>15</v>
      </c>
      <c r="P61" s="21" t="s">
        <v>16</v>
      </c>
      <c r="Q61" s="21" t="s">
        <v>20</v>
      </c>
      <c r="R61" s="21" t="s">
        <v>21</v>
      </c>
      <c r="S61" s="22" t="s">
        <v>15</v>
      </c>
      <c r="T61" s="22" t="s">
        <v>15</v>
      </c>
      <c r="U61" s="21" t="s">
        <v>162</v>
      </c>
      <c r="V61" s="23"/>
      <c r="W61" s="23"/>
      <c r="X61" s="23"/>
    </row>
    <row r="62" spans="1:24" s="3" customFormat="1">
      <c r="A62" s="31" t="s">
        <v>163</v>
      </c>
      <c r="B62" s="31" t="s">
        <v>15</v>
      </c>
      <c r="C62" s="32">
        <v>34</v>
      </c>
      <c r="D62" s="31">
        <v>3</v>
      </c>
      <c r="E62" s="31">
        <v>31</v>
      </c>
      <c r="F62" s="31">
        <v>0</v>
      </c>
      <c r="G62" s="33"/>
      <c r="H62" s="34" t="s">
        <v>160</v>
      </c>
      <c r="I62" s="27" t="s">
        <v>15</v>
      </c>
      <c r="J62" s="27"/>
      <c r="K62" s="27"/>
      <c r="L62" s="27"/>
      <c r="M62" s="27"/>
      <c r="N62" s="27"/>
      <c r="O62" s="27" t="s">
        <v>15</v>
      </c>
      <c r="P62" s="28" t="s">
        <v>16</v>
      </c>
      <c r="Q62" s="27" t="s">
        <v>15</v>
      </c>
      <c r="R62" s="28" t="s">
        <v>21</v>
      </c>
      <c r="S62" s="27" t="s">
        <v>15</v>
      </c>
      <c r="T62" s="27" t="s">
        <v>15</v>
      </c>
      <c r="U62" s="27" t="s">
        <v>15</v>
      </c>
      <c r="V62" s="29"/>
      <c r="W62" s="29"/>
      <c r="X62" s="29"/>
    </row>
    <row r="63" spans="1:24" s="3" customFormat="1">
      <c r="A63" s="36" t="s">
        <v>164</v>
      </c>
      <c r="B63" s="31"/>
      <c r="C63" s="32"/>
      <c r="D63" s="31"/>
      <c r="E63" s="31"/>
      <c r="F63" s="31"/>
      <c r="G63" s="33"/>
      <c r="H63" s="27"/>
      <c r="I63" s="27"/>
      <c r="J63" s="27"/>
      <c r="K63" s="27"/>
      <c r="L63" s="27"/>
      <c r="M63" s="27"/>
      <c r="N63" s="27"/>
      <c r="O63" s="27"/>
      <c r="P63" s="27"/>
      <c r="Q63" s="27"/>
      <c r="R63" s="29"/>
      <c r="S63" s="25"/>
      <c r="T63" s="29"/>
      <c r="U63" s="29"/>
      <c r="V63" s="29"/>
      <c r="W63" s="29"/>
      <c r="X63" s="29"/>
    </row>
    <row r="64" spans="1:24" s="24" customFormat="1" ht="16">
      <c r="A64" s="18" t="s">
        <v>165</v>
      </c>
      <c r="B64" s="18" t="s">
        <v>166</v>
      </c>
      <c r="C64" s="19">
        <v>97</v>
      </c>
      <c r="D64" s="18">
        <v>4</v>
      </c>
      <c r="E64" s="18">
        <v>62</v>
      </c>
      <c r="F64" s="18">
        <v>31</v>
      </c>
      <c r="G64" s="20"/>
      <c r="H64" s="35" t="s">
        <v>167</v>
      </c>
      <c r="I64" s="35" t="s">
        <v>168</v>
      </c>
      <c r="J64" s="35" t="s">
        <v>169</v>
      </c>
      <c r="K64" s="22" t="s">
        <v>15</v>
      </c>
      <c r="L64" s="22" t="s">
        <v>15</v>
      </c>
      <c r="M64" s="22" t="s">
        <v>15</v>
      </c>
      <c r="N64" s="22"/>
      <c r="O64" s="37" t="s">
        <v>170</v>
      </c>
      <c r="P64" s="35" t="s">
        <v>171</v>
      </c>
      <c r="Q64" s="35" t="s">
        <v>172</v>
      </c>
      <c r="R64" s="35" t="s">
        <v>173</v>
      </c>
      <c r="S64" s="35" t="s">
        <v>174</v>
      </c>
      <c r="T64" s="35" t="s">
        <v>175</v>
      </c>
      <c r="U64" s="22" t="s">
        <v>15</v>
      </c>
      <c r="V64" s="22" t="s">
        <v>15</v>
      </c>
      <c r="W64" s="22" t="s">
        <v>15</v>
      </c>
      <c r="X64" s="22" t="s">
        <v>15</v>
      </c>
    </row>
    <row r="65" spans="1:24" s="24" customFormat="1">
      <c r="A65" s="18" t="s">
        <v>176</v>
      </c>
      <c r="B65" s="18" t="s">
        <v>15</v>
      </c>
      <c r="C65" s="19">
        <v>4</v>
      </c>
      <c r="D65" s="18">
        <v>1</v>
      </c>
      <c r="E65" s="18">
        <v>1</v>
      </c>
      <c r="F65" s="18">
        <v>2</v>
      </c>
      <c r="G65" s="20"/>
      <c r="H65" s="35" t="s">
        <v>167</v>
      </c>
      <c r="I65" s="35" t="s">
        <v>168</v>
      </c>
      <c r="J65" s="35" t="s">
        <v>169</v>
      </c>
      <c r="K65" s="35" t="s">
        <v>177</v>
      </c>
      <c r="L65" s="22" t="s">
        <v>15</v>
      </c>
      <c r="M65" s="22" t="s">
        <v>15</v>
      </c>
      <c r="N65" s="22"/>
      <c r="O65" s="37" t="s">
        <v>170</v>
      </c>
      <c r="P65" s="35" t="s">
        <v>171</v>
      </c>
      <c r="Q65" s="35" t="s">
        <v>172</v>
      </c>
      <c r="R65" s="35" t="s">
        <v>174</v>
      </c>
      <c r="S65" s="22" t="s">
        <v>15</v>
      </c>
      <c r="T65" s="22" t="s">
        <v>15</v>
      </c>
      <c r="U65" s="22" t="s">
        <v>15</v>
      </c>
      <c r="V65" s="22" t="s">
        <v>15</v>
      </c>
      <c r="W65" s="22" t="s">
        <v>15</v>
      </c>
      <c r="X65" s="22" t="s">
        <v>15</v>
      </c>
    </row>
    <row r="66" spans="1:24" s="24" customFormat="1">
      <c r="A66" s="18" t="s">
        <v>178</v>
      </c>
      <c r="B66" s="18" t="s">
        <v>15</v>
      </c>
      <c r="C66" s="19">
        <v>2</v>
      </c>
      <c r="D66" s="18">
        <v>0</v>
      </c>
      <c r="E66" s="18">
        <v>1</v>
      </c>
      <c r="F66" s="18">
        <v>1</v>
      </c>
      <c r="G66" s="20"/>
      <c r="H66" s="35" t="s">
        <v>167</v>
      </c>
      <c r="I66" s="21" t="s">
        <v>179</v>
      </c>
      <c r="J66" s="21" t="s">
        <v>180</v>
      </c>
      <c r="K66" s="21" t="s">
        <v>181</v>
      </c>
      <c r="L66" s="22" t="s">
        <v>15</v>
      </c>
      <c r="M66" s="22" t="s">
        <v>15</v>
      </c>
      <c r="N66" s="22"/>
      <c r="O66" s="35" t="s">
        <v>182</v>
      </c>
      <c r="P66" s="35" t="s">
        <v>173</v>
      </c>
      <c r="Q66" s="22" t="s">
        <v>15</v>
      </c>
      <c r="R66" s="22" t="s">
        <v>15</v>
      </c>
      <c r="S66" s="22" t="s">
        <v>15</v>
      </c>
      <c r="T66" s="22" t="s">
        <v>15</v>
      </c>
      <c r="U66" s="22" t="s">
        <v>15</v>
      </c>
      <c r="V66" s="22" t="s">
        <v>15</v>
      </c>
      <c r="W66" s="22" t="s">
        <v>15</v>
      </c>
      <c r="X66" s="22" t="s">
        <v>15</v>
      </c>
    </row>
    <row r="67" spans="1:24" s="3" customFormat="1">
      <c r="A67" s="31" t="s">
        <v>183</v>
      </c>
      <c r="B67" s="31" t="s">
        <v>15</v>
      </c>
      <c r="C67" s="32">
        <v>5</v>
      </c>
      <c r="D67" s="31">
        <v>1</v>
      </c>
      <c r="E67" s="31">
        <v>4</v>
      </c>
      <c r="F67" s="31">
        <v>0</v>
      </c>
      <c r="G67" s="33"/>
      <c r="H67" s="34" t="s">
        <v>167</v>
      </c>
      <c r="I67" s="34" t="s">
        <v>169</v>
      </c>
      <c r="J67" s="28" t="s">
        <v>184</v>
      </c>
      <c r="K67" s="27" t="s">
        <v>15</v>
      </c>
      <c r="L67" s="27" t="s">
        <v>15</v>
      </c>
      <c r="M67" s="27" t="s">
        <v>15</v>
      </c>
      <c r="N67" s="27"/>
      <c r="O67" s="38" t="s">
        <v>170</v>
      </c>
      <c r="P67" s="34" t="s">
        <v>182</v>
      </c>
      <c r="Q67" s="34" t="s">
        <v>174</v>
      </c>
      <c r="R67" s="28" t="s">
        <v>185</v>
      </c>
      <c r="S67" s="34" t="s">
        <v>186</v>
      </c>
      <c r="T67" s="27" t="s">
        <v>15</v>
      </c>
      <c r="U67" s="27" t="s">
        <v>15</v>
      </c>
      <c r="V67" s="27" t="s">
        <v>15</v>
      </c>
      <c r="W67" s="27" t="s">
        <v>15</v>
      </c>
      <c r="X67" s="27" t="s">
        <v>15</v>
      </c>
    </row>
    <row r="68" spans="1:24" s="24" customFormat="1" ht="16">
      <c r="A68" s="18" t="s">
        <v>187</v>
      </c>
      <c r="B68" s="18" t="s">
        <v>188</v>
      </c>
      <c r="C68" s="19">
        <v>15</v>
      </c>
      <c r="D68" s="18">
        <v>4</v>
      </c>
      <c r="E68" s="18">
        <v>10</v>
      </c>
      <c r="F68" s="18">
        <v>1</v>
      </c>
      <c r="G68" s="20"/>
      <c r="H68" s="21" t="s">
        <v>189</v>
      </c>
      <c r="I68" s="22" t="s">
        <v>15</v>
      </c>
      <c r="J68" s="22" t="s">
        <v>15</v>
      </c>
      <c r="K68" s="22" t="s">
        <v>15</v>
      </c>
      <c r="L68" s="22" t="s">
        <v>15</v>
      </c>
      <c r="M68" s="22" t="s">
        <v>15</v>
      </c>
      <c r="N68" s="22"/>
      <c r="O68" s="35" t="s">
        <v>190</v>
      </c>
      <c r="P68" s="35" t="s">
        <v>174</v>
      </c>
      <c r="Q68" s="35" t="s">
        <v>191</v>
      </c>
      <c r="R68" s="35" t="s">
        <v>186</v>
      </c>
      <c r="S68" s="22" t="s">
        <v>15</v>
      </c>
      <c r="T68" s="22" t="s">
        <v>15</v>
      </c>
      <c r="U68" s="22" t="s">
        <v>15</v>
      </c>
      <c r="V68" s="22" t="s">
        <v>15</v>
      </c>
      <c r="W68" s="22" t="s">
        <v>15</v>
      </c>
      <c r="X68" s="22" t="s">
        <v>15</v>
      </c>
    </row>
    <row r="69" spans="1:24" s="3" customFormat="1" ht="16">
      <c r="A69" s="31" t="s">
        <v>192</v>
      </c>
      <c r="B69" s="31" t="s">
        <v>193</v>
      </c>
      <c r="C69" s="32">
        <v>17</v>
      </c>
      <c r="D69" s="31">
        <v>2</v>
      </c>
      <c r="E69" s="31">
        <v>15</v>
      </c>
      <c r="F69" s="31">
        <v>0</v>
      </c>
      <c r="G69" s="33"/>
      <c r="H69" s="28" t="s">
        <v>194</v>
      </c>
      <c r="I69" s="34" t="s">
        <v>195</v>
      </c>
      <c r="J69" s="28" t="s">
        <v>196</v>
      </c>
      <c r="K69" s="27" t="s">
        <v>15</v>
      </c>
      <c r="L69" s="27" t="s">
        <v>15</v>
      </c>
      <c r="M69" s="27" t="s">
        <v>15</v>
      </c>
      <c r="N69" s="27"/>
      <c r="O69" s="28" t="s">
        <v>197</v>
      </c>
      <c r="P69" s="34" t="s">
        <v>173</v>
      </c>
      <c r="Q69" s="34" t="s">
        <v>198</v>
      </c>
      <c r="R69" s="28" t="s">
        <v>199</v>
      </c>
      <c r="S69" s="27" t="s">
        <v>15</v>
      </c>
      <c r="T69" s="27" t="s">
        <v>15</v>
      </c>
      <c r="U69" s="27" t="s">
        <v>15</v>
      </c>
      <c r="V69" s="27" t="s">
        <v>15</v>
      </c>
      <c r="W69" s="27" t="s">
        <v>15</v>
      </c>
      <c r="X69" s="27" t="s">
        <v>15</v>
      </c>
    </row>
    <row r="70" spans="1:24" s="30" customFormat="1">
      <c r="A70" s="31" t="s">
        <v>200</v>
      </c>
      <c r="B70" s="31" t="s">
        <v>15</v>
      </c>
      <c r="C70" s="32">
        <v>1</v>
      </c>
      <c r="D70" s="31">
        <v>0</v>
      </c>
      <c r="E70" s="31">
        <v>1</v>
      </c>
      <c r="F70" s="31">
        <v>0</v>
      </c>
      <c r="G70" s="33"/>
      <c r="H70" s="28" t="s">
        <v>194</v>
      </c>
      <c r="I70" s="34" t="s">
        <v>195</v>
      </c>
      <c r="J70" s="28" t="s">
        <v>196</v>
      </c>
      <c r="K70" s="28" t="s">
        <v>179</v>
      </c>
      <c r="L70" s="27" t="s">
        <v>15</v>
      </c>
      <c r="M70" s="27" t="s">
        <v>15</v>
      </c>
      <c r="N70" s="27"/>
      <c r="O70" s="34" t="s">
        <v>173</v>
      </c>
      <c r="P70" s="27" t="s">
        <v>15</v>
      </c>
      <c r="Q70" s="27" t="s">
        <v>15</v>
      </c>
      <c r="R70" s="27" t="s">
        <v>15</v>
      </c>
      <c r="S70" s="27" t="s">
        <v>15</v>
      </c>
      <c r="T70" s="27" t="s">
        <v>15</v>
      </c>
      <c r="U70" s="27" t="s">
        <v>15</v>
      </c>
      <c r="V70" s="27" t="s">
        <v>15</v>
      </c>
      <c r="W70" s="27" t="s">
        <v>15</v>
      </c>
      <c r="X70" s="27" t="s">
        <v>15</v>
      </c>
    </row>
    <row r="71" spans="1:24" s="30" customFormat="1" ht="16">
      <c r="A71" s="31" t="s">
        <v>201</v>
      </c>
      <c r="B71" s="31" t="s">
        <v>202</v>
      </c>
      <c r="C71" s="32">
        <v>7</v>
      </c>
      <c r="D71" s="31">
        <v>0</v>
      </c>
      <c r="E71" s="31">
        <v>7</v>
      </c>
      <c r="F71" s="31">
        <v>0</v>
      </c>
      <c r="G71" s="33"/>
      <c r="H71" s="34" t="s">
        <v>195</v>
      </c>
      <c r="I71" s="34" t="s">
        <v>203</v>
      </c>
      <c r="J71" s="27" t="s">
        <v>15</v>
      </c>
      <c r="K71" s="27" t="s">
        <v>15</v>
      </c>
      <c r="L71" s="27" t="s">
        <v>15</v>
      </c>
      <c r="M71" s="27" t="s">
        <v>15</v>
      </c>
      <c r="N71" s="27"/>
      <c r="O71" s="38" t="s">
        <v>170</v>
      </c>
      <c r="P71" s="34" t="s">
        <v>174</v>
      </c>
      <c r="Q71" s="28" t="s">
        <v>185</v>
      </c>
      <c r="R71" s="27" t="s">
        <v>15</v>
      </c>
      <c r="S71" s="27" t="s">
        <v>15</v>
      </c>
      <c r="T71" s="27" t="s">
        <v>15</v>
      </c>
      <c r="U71" s="27" t="s">
        <v>15</v>
      </c>
      <c r="V71" s="27" t="s">
        <v>15</v>
      </c>
      <c r="W71" s="27" t="s">
        <v>15</v>
      </c>
      <c r="X71" s="27" t="s">
        <v>15</v>
      </c>
    </row>
    <row r="72" spans="1:24" s="30" customFormat="1" ht="16">
      <c r="A72" s="25" t="s">
        <v>204</v>
      </c>
      <c r="B72" s="25" t="s">
        <v>205</v>
      </c>
      <c r="C72" s="26">
        <v>9</v>
      </c>
      <c r="D72" s="25">
        <v>0</v>
      </c>
      <c r="E72" s="25">
        <v>0</v>
      </c>
      <c r="F72" s="25">
        <v>9</v>
      </c>
      <c r="G72" s="27"/>
      <c r="H72" s="28" t="s">
        <v>206</v>
      </c>
      <c r="I72" s="28" t="s">
        <v>207</v>
      </c>
      <c r="J72" s="27" t="s">
        <v>15</v>
      </c>
      <c r="K72" s="27" t="s">
        <v>15</v>
      </c>
      <c r="L72" s="27" t="s">
        <v>15</v>
      </c>
      <c r="M72" s="27" t="s">
        <v>15</v>
      </c>
      <c r="N72" s="27"/>
      <c r="O72" s="34" t="s">
        <v>174</v>
      </c>
      <c r="P72" s="34" t="s">
        <v>208</v>
      </c>
      <c r="Q72" s="34" t="s">
        <v>175</v>
      </c>
      <c r="R72" s="27" t="s">
        <v>15</v>
      </c>
      <c r="S72" s="27" t="s">
        <v>15</v>
      </c>
      <c r="T72" s="27" t="s">
        <v>15</v>
      </c>
      <c r="U72" s="27" t="s">
        <v>15</v>
      </c>
      <c r="V72" s="27" t="s">
        <v>15</v>
      </c>
      <c r="W72" s="27" t="s">
        <v>15</v>
      </c>
      <c r="X72" s="27" t="s">
        <v>15</v>
      </c>
    </row>
    <row r="73" spans="1:24" s="30" customFormat="1" ht="16">
      <c r="A73" s="31" t="s">
        <v>209</v>
      </c>
      <c r="B73" s="31" t="s">
        <v>210</v>
      </c>
      <c r="C73" s="32">
        <v>2</v>
      </c>
      <c r="D73" s="31">
        <v>0</v>
      </c>
      <c r="E73" s="31">
        <v>2</v>
      </c>
      <c r="F73" s="31">
        <v>0</v>
      </c>
      <c r="G73" s="33"/>
      <c r="H73" s="28" t="s">
        <v>211</v>
      </c>
      <c r="I73" s="34" t="s">
        <v>212</v>
      </c>
      <c r="J73" s="27" t="s">
        <v>15</v>
      </c>
      <c r="K73" s="27" t="s">
        <v>15</v>
      </c>
      <c r="L73" s="27" t="s">
        <v>15</v>
      </c>
      <c r="M73" s="27" t="s">
        <v>15</v>
      </c>
      <c r="N73" s="27"/>
      <c r="O73" s="34" t="s">
        <v>182</v>
      </c>
      <c r="P73" s="34" t="s">
        <v>173</v>
      </c>
      <c r="Q73" s="34" t="s">
        <v>174</v>
      </c>
      <c r="R73" s="34" t="s">
        <v>191</v>
      </c>
      <c r="S73" s="34" t="s">
        <v>213</v>
      </c>
      <c r="T73" s="27" t="s">
        <v>15</v>
      </c>
      <c r="U73" s="27" t="s">
        <v>15</v>
      </c>
      <c r="V73" s="27" t="s">
        <v>15</v>
      </c>
      <c r="W73" s="27" t="s">
        <v>15</v>
      </c>
      <c r="X73" s="27" t="s">
        <v>15</v>
      </c>
    </row>
    <row r="74" spans="1:24" s="3" customFormat="1">
      <c r="A74" s="31" t="s">
        <v>214</v>
      </c>
      <c r="B74" s="31" t="s">
        <v>15</v>
      </c>
      <c r="C74" s="32">
        <v>3</v>
      </c>
      <c r="D74" s="31">
        <v>1</v>
      </c>
      <c r="E74" s="31">
        <v>2</v>
      </c>
      <c r="F74" s="31">
        <v>0</v>
      </c>
      <c r="G74" s="33"/>
      <c r="H74" s="28" t="s">
        <v>211</v>
      </c>
      <c r="I74" s="34" t="s">
        <v>212</v>
      </c>
      <c r="J74" s="28" t="s">
        <v>215</v>
      </c>
      <c r="K74" s="27" t="s">
        <v>15</v>
      </c>
      <c r="L74" s="27" t="s">
        <v>15</v>
      </c>
      <c r="M74" s="27" t="s">
        <v>15</v>
      </c>
      <c r="N74" s="27"/>
      <c r="O74" s="34" t="s">
        <v>182</v>
      </c>
      <c r="P74" s="34" t="s">
        <v>173</v>
      </c>
      <c r="Q74" s="34" t="s">
        <v>174</v>
      </c>
      <c r="R74" s="34" t="s">
        <v>191</v>
      </c>
      <c r="S74" s="34" t="s">
        <v>186</v>
      </c>
      <c r="T74" s="34" t="s">
        <v>213</v>
      </c>
      <c r="U74" s="27" t="s">
        <v>15</v>
      </c>
      <c r="V74" s="27" t="s">
        <v>15</v>
      </c>
      <c r="W74" s="27" t="s">
        <v>15</v>
      </c>
      <c r="X74" s="27" t="s">
        <v>15</v>
      </c>
    </row>
    <row r="75" spans="1:24" s="30" customFormat="1" ht="16">
      <c r="A75" s="25" t="s">
        <v>216</v>
      </c>
      <c r="B75" s="25" t="s">
        <v>217</v>
      </c>
      <c r="C75" s="26">
        <v>4</v>
      </c>
      <c r="D75" s="25">
        <v>0</v>
      </c>
      <c r="E75" s="25">
        <v>0</v>
      </c>
      <c r="F75" s="25">
        <v>4</v>
      </c>
      <c r="G75" s="27"/>
      <c r="H75" s="28" t="s">
        <v>218</v>
      </c>
      <c r="I75" s="34" t="s">
        <v>169</v>
      </c>
      <c r="J75" s="34" t="s">
        <v>175</v>
      </c>
      <c r="K75" s="27" t="s">
        <v>15</v>
      </c>
      <c r="L75" s="27" t="s">
        <v>15</v>
      </c>
      <c r="M75" s="27" t="s">
        <v>15</v>
      </c>
      <c r="N75" s="27"/>
      <c r="O75" s="34" t="s">
        <v>171</v>
      </c>
      <c r="P75" s="28" t="s">
        <v>219</v>
      </c>
      <c r="Q75" s="34" t="s">
        <v>172</v>
      </c>
      <c r="R75" s="34" t="s">
        <v>190</v>
      </c>
      <c r="S75" s="34" t="s">
        <v>174</v>
      </c>
      <c r="T75" s="34" t="s">
        <v>186</v>
      </c>
      <c r="U75" s="27" t="s">
        <v>15</v>
      </c>
      <c r="V75" s="27" t="s">
        <v>15</v>
      </c>
      <c r="W75" s="27" t="s">
        <v>15</v>
      </c>
      <c r="X75" s="27" t="s">
        <v>15</v>
      </c>
    </row>
    <row r="76" spans="1:24" s="30" customFormat="1" ht="16">
      <c r="A76" s="25" t="s">
        <v>220</v>
      </c>
      <c r="B76" s="25" t="s">
        <v>221</v>
      </c>
      <c r="C76" s="26">
        <v>17</v>
      </c>
      <c r="D76" s="25">
        <v>0</v>
      </c>
      <c r="E76" s="25">
        <v>0</v>
      </c>
      <c r="F76" s="25">
        <v>17</v>
      </c>
      <c r="G76" s="27"/>
      <c r="H76" s="28" t="s">
        <v>218</v>
      </c>
      <c r="I76" s="28" t="s">
        <v>222</v>
      </c>
      <c r="J76" s="34" t="s">
        <v>169</v>
      </c>
      <c r="K76" s="34" t="s">
        <v>177</v>
      </c>
      <c r="L76" s="27" t="s">
        <v>15</v>
      </c>
      <c r="M76" s="27" t="s">
        <v>15</v>
      </c>
      <c r="N76" s="27"/>
      <c r="O76" s="28" t="s">
        <v>219</v>
      </c>
      <c r="P76" s="34" t="s">
        <v>172</v>
      </c>
      <c r="Q76" s="34" t="s">
        <v>190</v>
      </c>
      <c r="R76" s="34" t="s">
        <v>174</v>
      </c>
      <c r="S76" s="34" t="s">
        <v>186</v>
      </c>
      <c r="T76" s="27" t="s">
        <v>15</v>
      </c>
      <c r="U76" s="27" t="s">
        <v>15</v>
      </c>
      <c r="V76" s="27" t="s">
        <v>15</v>
      </c>
      <c r="W76" s="27" t="s">
        <v>15</v>
      </c>
      <c r="X76" s="27" t="s">
        <v>15</v>
      </c>
    </row>
    <row r="77" spans="1:24" s="3" customFormat="1" ht="16">
      <c r="A77" s="31" t="s">
        <v>223</v>
      </c>
      <c r="B77" s="31" t="s">
        <v>224</v>
      </c>
      <c r="C77" s="32">
        <v>42</v>
      </c>
      <c r="D77" s="31">
        <v>3</v>
      </c>
      <c r="E77" s="31">
        <v>39</v>
      </c>
      <c r="F77" s="31">
        <v>0</v>
      </c>
      <c r="G77" s="33"/>
      <c r="H77" s="34" t="s">
        <v>225</v>
      </c>
      <c r="I77" s="34" t="s">
        <v>168</v>
      </c>
      <c r="J77" s="27" t="s">
        <v>15</v>
      </c>
      <c r="K77" s="27" t="s">
        <v>15</v>
      </c>
      <c r="L77" s="27" t="s">
        <v>15</v>
      </c>
      <c r="M77" s="27" t="s">
        <v>15</v>
      </c>
      <c r="N77" s="27"/>
      <c r="O77" s="34" t="s">
        <v>171</v>
      </c>
      <c r="P77" s="34" t="s">
        <v>190</v>
      </c>
      <c r="Q77" s="34" t="s">
        <v>175</v>
      </c>
      <c r="R77" s="28" t="s">
        <v>226</v>
      </c>
      <c r="S77" s="27" t="s">
        <v>15</v>
      </c>
      <c r="T77" s="27" t="s">
        <v>15</v>
      </c>
      <c r="U77" s="27" t="s">
        <v>15</v>
      </c>
      <c r="V77" s="27" t="s">
        <v>15</v>
      </c>
      <c r="W77" s="27" t="s">
        <v>15</v>
      </c>
      <c r="X77" s="27" t="s">
        <v>15</v>
      </c>
    </row>
    <row r="78" spans="1:24" s="3" customFormat="1" ht="16">
      <c r="A78" s="31" t="s">
        <v>227</v>
      </c>
      <c r="B78" s="31" t="s">
        <v>228</v>
      </c>
      <c r="C78" s="32">
        <v>24</v>
      </c>
      <c r="D78" s="31">
        <v>4</v>
      </c>
      <c r="E78" s="31">
        <v>20</v>
      </c>
      <c r="F78" s="31">
        <v>0</v>
      </c>
      <c r="G78" s="33"/>
      <c r="H78" s="34" t="s">
        <v>225</v>
      </c>
      <c r="I78" s="34" t="s">
        <v>229</v>
      </c>
      <c r="J78" s="27" t="s">
        <v>15</v>
      </c>
      <c r="K78" s="27" t="s">
        <v>15</v>
      </c>
      <c r="L78" s="27" t="s">
        <v>15</v>
      </c>
      <c r="M78" s="27" t="s">
        <v>15</v>
      </c>
      <c r="N78" s="27"/>
      <c r="O78" s="28" t="s">
        <v>230</v>
      </c>
      <c r="P78" s="38" t="s">
        <v>170</v>
      </c>
      <c r="Q78" s="34" t="s">
        <v>171</v>
      </c>
      <c r="R78" s="34" t="s">
        <v>182</v>
      </c>
      <c r="S78" s="34" t="s">
        <v>174</v>
      </c>
      <c r="T78" s="34" t="s">
        <v>208</v>
      </c>
      <c r="U78" s="28" t="s">
        <v>231</v>
      </c>
      <c r="V78" s="34" t="s">
        <v>232</v>
      </c>
      <c r="W78" s="27" t="s">
        <v>15</v>
      </c>
      <c r="X78" s="27" t="s">
        <v>15</v>
      </c>
    </row>
    <row r="79" spans="1:24" s="24" customFormat="1" ht="16">
      <c r="A79" s="18" t="s">
        <v>233</v>
      </c>
      <c r="B79" s="18" t="s">
        <v>234</v>
      </c>
      <c r="C79" s="19">
        <v>20</v>
      </c>
      <c r="D79" s="18">
        <v>1</v>
      </c>
      <c r="E79" s="18">
        <v>5</v>
      </c>
      <c r="F79" s="18">
        <v>14</v>
      </c>
      <c r="G79" s="20"/>
      <c r="H79" s="35" t="s">
        <v>235</v>
      </c>
      <c r="I79" s="21" t="s">
        <v>196</v>
      </c>
      <c r="J79" s="21" t="s">
        <v>179</v>
      </c>
      <c r="K79" s="22" t="s">
        <v>15</v>
      </c>
      <c r="L79" s="22" t="s">
        <v>15</v>
      </c>
      <c r="M79" s="22" t="s">
        <v>15</v>
      </c>
      <c r="N79" s="22"/>
      <c r="O79" s="35" t="s">
        <v>174</v>
      </c>
      <c r="P79" s="21" t="s">
        <v>199</v>
      </c>
      <c r="Q79" s="22" t="s">
        <v>15</v>
      </c>
      <c r="R79" s="22" t="s">
        <v>15</v>
      </c>
      <c r="S79" s="22" t="s">
        <v>15</v>
      </c>
      <c r="T79" s="22" t="s">
        <v>15</v>
      </c>
      <c r="U79" s="22" t="s">
        <v>15</v>
      </c>
      <c r="V79" s="22" t="s">
        <v>15</v>
      </c>
      <c r="W79" s="22" t="s">
        <v>15</v>
      </c>
      <c r="X79" s="22" t="s">
        <v>15</v>
      </c>
    </row>
    <row r="80" spans="1:24" s="24" customFormat="1" ht="16">
      <c r="A80" s="18" t="s">
        <v>236</v>
      </c>
      <c r="B80" s="18" t="s">
        <v>237</v>
      </c>
      <c r="C80" s="19">
        <v>42</v>
      </c>
      <c r="D80" s="18">
        <v>4</v>
      </c>
      <c r="E80" s="18">
        <v>32</v>
      </c>
      <c r="F80" s="18">
        <v>6</v>
      </c>
      <c r="G80" s="20"/>
      <c r="H80" s="35" t="s">
        <v>235</v>
      </c>
      <c r="I80" s="35" t="s">
        <v>212</v>
      </c>
      <c r="J80" s="22" t="s">
        <v>15</v>
      </c>
      <c r="K80" s="22" t="s">
        <v>15</v>
      </c>
      <c r="L80" s="22" t="s">
        <v>15</v>
      </c>
      <c r="M80" s="22" t="s">
        <v>15</v>
      </c>
      <c r="N80" s="22"/>
      <c r="O80" s="35" t="s">
        <v>182</v>
      </c>
      <c r="P80" s="35" t="s">
        <v>174</v>
      </c>
      <c r="Q80" s="35" t="s">
        <v>208</v>
      </c>
      <c r="R80" s="35" t="s">
        <v>186</v>
      </c>
      <c r="S80" s="22" t="s">
        <v>15</v>
      </c>
      <c r="T80" s="22" t="s">
        <v>15</v>
      </c>
      <c r="U80" s="22" t="s">
        <v>15</v>
      </c>
      <c r="V80" s="22" t="s">
        <v>15</v>
      </c>
      <c r="W80" s="22" t="s">
        <v>15</v>
      </c>
      <c r="X80" s="22" t="s">
        <v>15</v>
      </c>
    </row>
    <row r="81" spans="1:24" s="30" customFormat="1">
      <c r="A81" s="31" t="s">
        <v>238</v>
      </c>
      <c r="B81" s="31" t="s">
        <v>15</v>
      </c>
      <c r="C81" s="32">
        <v>13</v>
      </c>
      <c r="D81" s="31">
        <v>0</v>
      </c>
      <c r="E81" s="31">
        <v>13</v>
      </c>
      <c r="F81" s="31">
        <v>0</v>
      </c>
      <c r="G81" s="33"/>
      <c r="H81" s="34" t="s">
        <v>235</v>
      </c>
      <c r="I81" s="34" t="s">
        <v>177</v>
      </c>
      <c r="J81" s="34" t="s">
        <v>212</v>
      </c>
      <c r="K81" s="27" t="s">
        <v>15</v>
      </c>
      <c r="L81" s="27" t="s">
        <v>15</v>
      </c>
      <c r="M81" s="27" t="s">
        <v>15</v>
      </c>
      <c r="N81" s="27"/>
      <c r="O81" s="34" t="s">
        <v>182</v>
      </c>
      <c r="P81" s="34" t="s">
        <v>174</v>
      </c>
      <c r="Q81" s="27" t="s">
        <v>15</v>
      </c>
      <c r="R81" s="27" t="s">
        <v>15</v>
      </c>
      <c r="S81" s="27" t="s">
        <v>15</v>
      </c>
      <c r="T81" s="27" t="s">
        <v>15</v>
      </c>
      <c r="U81" s="27" t="s">
        <v>15</v>
      </c>
      <c r="V81" s="27" t="s">
        <v>15</v>
      </c>
      <c r="W81" s="27" t="s">
        <v>15</v>
      </c>
      <c r="X81" s="27" t="s">
        <v>15</v>
      </c>
    </row>
    <row r="82" spans="1:24" s="3" customFormat="1">
      <c r="A82" s="31" t="s">
        <v>239</v>
      </c>
      <c r="B82" s="31" t="s">
        <v>15</v>
      </c>
      <c r="C82" s="32">
        <v>7</v>
      </c>
      <c r="D82" s="31">
        <v>2</v>
      </c>
      <c r="E82" s="31">
        <v>5</v>
      </c>
      <c r="F82" s="31">
        <v>0</v>
      </c>
      <c r="G82" s="33"/>
      <c r="H82" s="34" t="s">
        <v>235</v>
      </c>
      <c r="I82" s="28" t="s">
        <v>240</v>
      </c>
      <c r="J82" s="34" t="s">
        <v>229</v>
      </c>
      <c r="K82" s="27" t="s">
        <v>15</v>
      </c>
      <c r="L82" s="27" t="s">
        <v>15</v>
      </c>
      <c r="M82" s="27" t="s">
        <v>15</v>
      </c>
      <c r="N82" s="27"/>
      <c r="O82" s="38" t="s">
        <v>170</v>
      </c>
      <c r="P82" s="34" t="s">
        <v>171</v>
      </c>
      <c r="Q82" s="34" t="s">
        <v>173</v>
      </c>
      <c r="R82" s="34" t="s">
        <v>174</v>
      </c>
      <c r="S82" s="27" t="s">
        <v>15</v>
      </c>
      <c r="T82" s="27" t="s">
        <v>15</v>
      </c>
      <c r="U82" s="27" t="s">
        <v>15</v>
      </c>
      <c r="V82" s="27" t="s">
        <v>15</v>
      </c>
      <c r="W82" s="27" t="s">
        <v>15</v>
      </c>
      <c r="X82" s="27" t="s">
        <v>15</v>
      </c>
    </row>
    <row r="83" spans="1:24" s="3" customFormat="1">
      <c r="A83" s="31" t="s">
        <v>241</v>
      </c>
      <c r="B83" s="31" t="s">
        <v>15</v>
      </c>
      <c r="C83" s="32">
        <v>5</v>
      </c>
      <c r="D83" s="31">
        <v>1</v>
      </c>
      <c r="E83" s="31">
        <v>4</v>
      </c>
      <c r="F83" s="31">
        <v>0</v>
      </c>
      <c r="G83" s="33"/>
      <c r="H83" s="34" t="s">
        <v>235</v>
      </c>
      <c r="I83" s="28" t="s">
        <v>196</v>
      </c>
      <c r="J83" s="28" t="s">
        <v>242</v>
      </c>
      <c r="K83" s="28" t="s">
        <v>243</v>
      </c>
      <c r="L83" s="27" t="s">
        <v>15</v>
      </c>
      <c r="M83" s="27" t="s">
        <v>15</v>
      </c>
      <c r="N83" s="27"/>
      <c r="O83" s="34" t="s">
        <v>171</v>
      </c>
      <c r="P83" s="34" t="s">
        <v>173</v>
      </c>
      <c r="Q83" s="34" t="s">
        <v>174</v>
      </c>
      <c r="R83" s="34" t="s">
        <v>175</v>
      </c>
      <c r="S83" s="34" t="s">
        <v>213</v>
      </c>
      <c r="T83" s="28" t="s">
        <v>199</v>
      </c>
      <c r="U83" s="27" t="s">
        <v>15</v>
      </c>
      <c r="V83" s="27" t="s">
        <v>15</v>
      </c>
      <c r="W83" s="27" t="s">
        <v>15</v>
      </c>
      <c r="X83" s="27" t="s">
        <v>15</v>
      </c>
    </row>
    <row r="84" spans="1:24" s="30" customFormat="1" ht="16">
      <c r="A84" s="25" t="s">
        <v>244</v>
      </c>
      <c r="B84" s="25" t="s">
        <v>245</v>
      </c>
      <c r="C84" s="26">
        <v>17</v>
      </c>
      <c r="D84" s="25">
        <v>0</v>
      </c>
      <c r="E84" s="25">
        <v>0</v>
      </c>
      <c r="F84" s="25">
        <v>17</v>
      </c>
      <c r="G84" s="27"/>
      <c r="H84" s="34" t="s">
        <v>246</v>
      </c>
      <c r="I84" s="28" t="s">
        <v>247</v>
      </c>
      <c r="J84" s="34" t="s">
        <v>212</v>
      </c>
      <c r="K84" s="27" t="s">
        <v>15</v>
      </c>
      <c r="L84" s="27" t="s">
        <v>15</v>
      </c>
      <c r="M84" s="27" t="s">
        <v>15</v>
      </c>
      <c r="N84" s="27"/>
      <c r="O84" s="34" t="s">
        <v>173</v>
      </c>
      <c r="P84" s="28" t="s">
        <v>248</v>
      </c>
      <c r="Q84" s="34" t="s">
        <v>174</v>
      </c>
      <c r="R84" s="27" t="s">
        <v>15</v>
      </c>
      <c r="S84" s="27" t="s">
        <v>15</v>
      </c>
      <c r="T84" s="27" t="s">
        <v>15</v>
      </c>
      <c r="U84" s="27" t="s">
        <v>15</v>
      </c>
      <c r="V84" s="27" t="s">
        <v>15</v>
      </c>
      <c r="W84" s="27" t="s">
        <v>15</v>
      </c>
      <c r="X84" s="27" t="s">
        <v>15</v>
      </c>
    </row>
    <row r="85" spans="1:24" s="30" customFormat="1" ht="16">
      <c r="A85" s="31" t="s">
        <v>249</v>
      </c>
      <c r="B85" s="31" t="s">
        <v>250</v>
      </c>
      <c r="C85" s="32">
        <v>5</v>
      </c>
      <c r="D85" s="31">
        <v>0</v>
      </c>
      <c r="E85" s="31">
        <v>5</v>
      </c>
      <c r="F85" s="31">
        <v>0</v>
      </c>
      <c r="G85" s="33"/>
      <c r="H85" s="34" t="s">
        <v>246</v>
      </c>
      <c r="I85" s="34" t="s">
        <v>229</v>
      </c>
      <c r="J85" s="28" t="s">
        <v>251</v>
      </c>
      <c r="K85" s="27" t="s">
        <v>15</v>
      </c>
      <c r="L85" s="27" t="s">
        <v>15</v>
      </c>
      <c r="M85" s="27" t="s">
        <v>15</v>
      </c>
      <c r="N85" s="27"/>
      <c r="O85" s="38" t="s">
        <v>170</v>
      </c>
      <c r="P85" s="34" t="s">
        <v>171</v>
      </c>
      <c r="Q85" s="34" t="s">
        <v>174</v>
      </c>
      <c r="R85" s="34" t="s">
        <v>175</v>
      </c>
      <c r="S85" s="27" t="s">
        <v>15</v>
      </c>
      <c r="T85" s="27" t="s">
        <v>15</v>
      </c>
      <c r="U85" s="27" t="s">
        <v>15</v>
      </c>
      <c r="V85" s="27" t="s">
        <v>15</v>
      </c>
      <c r="W85" s="27" t="s">
        <v>15</v>
      </c>
      <c r="X85" s="27" t="s">
        <v>15</v>
      </c>
    </row>
    <row r="86" spans="1:24" s="24" customFormat="1">
      <c r="A86" s="18" t="s">
        <v>252</v>
      </c>
      <c r="B86" s="18" t="s">
        <v>15</v>
      </c>
      <c r="C86" s="19">
        <v>11</v>
      </c>
      <c r="D86" s="18">
        <v>1</v>
      </c>
      <c r="E86" s="18">
        <v>9</v>
      </c>
      <c r="F86" s="18">
        <v>1</v>
      </c>
      <c r="G86" s="20"/>
      <c r="H86" s="35" t="s">
        <v>246</v>
      </c>
      <c r="I86" s="35" t="s">
        <v>167</v>
      </c>
      <c r="J86" s="35" t="s">
        <v>168</v>
      </c>
      <c r="K86" s="35" t="s">
        <v>169</v>
      </c>
      <c r="L86" s="22" t="s">
        <v>15</v>
      </c>
      <c r="M86" s="22" t="s">
        <v>15</v>
      </c>
      <c r="N86" s="22"/>
      <c r="O86" s="35" t="s">
        <v>171</v>
      </c>
      <c r="P86" s="35" t="s">
        <v>173</v>
      </c>
      <c r="Q86" s="35" t="s">
        <v>174</v>
      </c>
      <c r="R86" s="22" t="s">
        <v>15</v>
      </c>
      <c r="S86" s="22" t="s">
        <v>15</v>
      </c>
      <c r="T86" s="22" t="s">
        <v>15</v>
      </c>
      <c r="U86" s="22" t="s">
        <v>15</v>
      </c>
      <c r="V86" s="22" t="s">
        <v>15</v>
      </c>
      <c r="W86" s="22" t="s">
        <v>15</v>
      </c>
      <c r="X86" s="22" t="s">
        <v>15</v>
      </c>
    </row>
    <row r="87" spans="1:24" s="30" customFormat="1">
      <c r="A87" s="25" t="s">
        <v>253</v>
      </c>
      <c r="B87" s="25" t="s">
        <v>15</v>
      </c>
      <c r="C87" s="26">
        <v>4</v>
      </c>
      <c r="D87" s="25">
        <v>0</v>
      </c>
      <c r="E87" s="25">
        <v>0</v>
      </c>
      <c r="F87" s="25">
        <v>4</v>
      </c>
      <c r="G87" s="27"/>
      <c r="H87" s="34" t="s">
        <v>246</v>
      </c>
      <c r="I87" s="34" t="s">
        <v>229</v>
      </c>
      <c r="J87" s="34" t="s">
        <v>212</v>
      </c>
      <c r="K87" s="28" t="s">
        <v>251</v>
      </c>
      <c r="L87" s="27" t="s">
        <v>15</v>
      </c>
      <c r="M87" s="27" t="s">
        <v>15</v>
      </c>
      <c r="N87" s="27"/>
      <c r="O87" s="38" t="s">
        <v>170</v>
      </c>
      <c r="P87" s="34" t="s">
        <v>171</v>
      </c>
      <c r="Q87" s="34" t="s">
        <v>173</v>
      </c>
      <c r="R87" s="34" t="s">
        <v>174</v>
      </c>
      <c r="S87" s="27" t="s">
        <v>15</v>
      </c>
      <c r="T87" s="27" t="s">
        <v>15</v>
      </c>
      <c r="U87" s="27" t="s">
        <v>15</v>
      </c>
      <c r="V87" s="27" t="s">
        <v>15</v>
      </c>
      <c r="W87" s="27" t="s">
        <v>15</v>
      </c>
      <c r="X87" s="27" t="s">
        <v>15</v>
      </c>
    </row>
    <row r="88" spans="1:24" s="24" customFormat="1">
      <c r="A88" s="18" t="s">
        <v>254</v>
      </c>
      <c r="B88" s="18" t="s">
        <v>15</v>
      </c>
      <c r="C88" s="19">
        <v>2</v>
      </c>
      <c r="D88" s="18">
        <v>0</v>
      </c>
      <c r="E88" s="18">
        <v>1</v>
      </c>
      <c r="F88" s="18">
        <v>1</v>
      </c>
      <c r="G88" s="20"/>
      <c r="H88" s="35" t="s">
        <v>246</v>
      </c>
      <c r="I88" s="35" t="s">
        <v>169</v>
      </c>
      <c r="J88" s="35" t="s">
        <v>229</v>
      </c>
      <c r="K88" s="21" t="s">
        <v>251</v>
      </c>
      <c r="L88" s="22" t="s">
        <v>15</v>
      </c>
      <c r="M88" s="22" t="s">
        <v>15</v>
      </c>
      <c r="N88" s="22"/>
      <c r="O88" s="37" t="s">
        <v>170</v>
      </c>
      <c r="P88" s="35" t="s">
        <v>171</v>
      </c>
      <c r="Q88" s="35" t="s">
        <v>174</v>
      </c>
      <c r="R88" s="35" t="s">
        <v>186</v>
      </c>
      <c r="S88" s="22" t="s">
        <v>15</v>
      </c>
      <c r="T88" s="22" t="s">
        <v>15</v>
      </c>
      <c r="U88" s="22" t="s">
        <v>15</v>
      </c>
      <c r="V88" s="22" t="s">
        <v>15</v>
      </c>
      <c r="W88" s="22" t="s">
        <v>15</v>
      </c>
      <c r="X88" s="22" t="s">
        <v>15</v>
      </c>
    </row>
    <row r="89" spans="1:24" s="30" customFormat="1">
      <c r="A89" s="25" t="s">
        <v>255</v>
      </c>
      <c r="B89" s="25" t="s">
        <v>15</v>
      </c>
      <c r="C89" s="26">
        <v>1</v>
      </c>
      <c r="D89" s="25">
        <v>0</v>
      </c>
      <c r="E89" s="25">
        <v>0</v>
      </c>
      <c r="F89" s="25">
        <v>1</v>
      </c>
      <c r="G89" s="27"/>
      <c r="H89" s="34" t="s">
        <v>246</v>
      </c>
      <c r="I89" s="34" t="s">
        <v>203</v>
      </c>
      <c r="J89" s="28" t="s">
        <v>251</v>
      </c>
      <c r="K89" s="27" t="s">
        <v>15</v>
      </c>
      <c r="L89" s="27" t="s">
        <v>15</v>
      </c>
      <c r="M89" s="27" t="s">
        <v>15</v>
      </c>
      <c r="N89" s="27"/>
      <c r="O89" s="34" t="s">
        <v>171</v>
      </c>
      <c r="P89" s="34" t="s">
        <v>174</v>
      </c>
      <c r="Q89" s="27" t="s">
        <v>15</v>
      </c>
      <c r="R89" s="27" t="s">
        <v>15</v>
      </c>
      <c r="S89" s="27" t="s">
        <v>15</v>
      </c>
      <c r="T89" s="27" t="s">
        <v>15</v>
      </c>
      <c r="U89" s="27" t="s">
        <v>15</v>
      </c>
      <c r="V89" s="27" t="s">
        <v>15</v>
      </c>
      <c r="W89" s="27" t="s">
        <v>15</v>
      </c>
      <c r="X89" s="27" t="s">
        <v>15</v>
      </c>
    </row>
    <row r="90" spans="1:24" s="3" customFormat="1">
      <c r="A90" s="31" t="s">
        <v>256</v>
      </c>
      <c r="B90" s="31" t="s">
        <v>15</v>
      </c>
      <c r="C90" s="32">
        <v>26</v>
      </c>
      <c r="D90" s="31">
        <v>3</v>
      </c>
      <c r="E90" s="31">
        <v>23</v>
      </c>
      <c r="F90" s="31">
        <v>0</v>
      </c>
      <c r="G90" s="33"/>
      <c r="H90" s="34" t="s">
        <v>246</v>
      </c>
      <c r="I90" s="34" t="s">
        <v>257</v>
      </c>
      <c r="J90" s="28" t="s">
        <v>258</v>
      </c>
      <c r="K90" s="34" t="s">
        <v>170</v>
      </c>
      <c r="L90" s="27" t="s">
        <v>15</v>
      </c>
      <c r="M90" s="27" t="s">
        <v>15</v>
      </c>
      <c r="N90" s="27"/>
      <c r="O90" s="28" t="s">
        <v>259</v>
      </c>
      <c r="P90" s="34" t="s">
        <v>173</v>
      </c>
      <c r="Q90" s="34" t="s">
        <v>174</v>
      </c>
      <c r="R90" s="34" t="s">
        <v>186</v>
      </c>
      <c r="S90" s="28" t="s">
        <v>260</v>
      </c>
      <c r="T90" s="27" t="s">
        <v>15</v>
      </c>
      <c r="U90" s="27" t="s">
        <v>15</v>
      </c>
      <c r="V90" s="27" t="s">
        <v>15</v>
      </c>
      <c r="W90" s="27" t="s">
        <v>15</v>
      </c>
      <c r="X90" s="27" t="s">
        <v>15</v>
      </c>
    </row>
    <row r="91" spans="1:24" s="30" customFormat="1">
      <c r="A91" s="31" t="s">
        <v>261</v>
      </c>
      <c r="B91" s="31" t="s">
        <v>15</v>
      </c>
      <c r="C91" s="32">
        <v>6</v>
      </c>
      <c r="D91" s="31">
        <v>0</v>
      </c>
      <c r="E91" s="31">
        <v>6</v>
      </c>
      <c r="F91" s="31">
        <v>0</v>
      </c>
      <c r="G91" s="39"/>
      <c r="H91" s="34" t="s">
        <v>246</v>
      </c>
      <c r="I91" s="34" t="s">
        <v>169</v>
      </c>
      <c r="J91" s="34" t="s">
        <v>257</v>
      </c>
      <c r="K91" s="28" t="s">
        <v>258</v>
      </c>
      <c r="L91" s="34" t="s">
        <v>170</v>
      </c>
      <c r="M91" s="34" t="s">
        <v>212</v>
      </c>
      <c r="N91" s="34"/>
      <c r="O91" s="34" t="s">
        <v>171</v>
      </c>
      <c r="P91" s="28" t="s">
        <v>259</v>
      </c>
      <c r="Q91" s="34" t="s">
        <v>173</v>
      </c>
      <c r="R91" s="34" t="s">
        <v>174</v>
      </c>
      <c r="S91" s="34" t="s">
        <v>175</v>
      </c>
      <c r="T91" s="28" t="s">
        <v>260</v>
      </c>
      <c r="U91" s="27" t="s">
        <v>15</v>
      </c>
      <c r="V91" s="27" t="s">
        <v>15</v>
      </c>
      <c r="W91" s="27" t="s">
        <v>15</v>
      </c>
      <c r="X91" s="27" t="s">
        <v>15</v>
      </c>
    </row>
    <row r="92" spans="1:24" s="30" customFormat="1">
      <c r="A92" s="31" t="s">
        <v>262</v>
      </c>
      <c r="B92" s="31" t="s">
        <v>15</v>
      </c>
      <c r="C92" s="32">
        <v>3</v>
      </c>
      <c r="D92" s="31">
        <v>0</v>
      </c>
      <c r="E92" s="31">
        <v>3</v>
      </c>
      <c r="F92" s="31">
        <v>0</v>
      </c>
      <c r="G92" s="39"/>
      <c r="H92" s="34" t="s">
        <v>246</v>
      </c>
      <c r="I92" s="34" t="s">
        <v>177</v>
      </c>
      <c r="J92" s="34" t="s">
        <v>257</v>
      </c>
      <c r="K92" s="28" t="s">
        <v>258</v>
      </c>
      <c r="L92" s="34" t="s">
        <v>170</v>
      </c>
      <c r="M92" s="34" t="s">
        <v>212</v>
      </c>
      <c r="N92" s="34"/>
      <c r="O92" s="28" t="s">
        <v>259</v>
      </c>
      <c r="P92" s="34" t="s">
        <v>173</v>
      </c>
      <c r="Q92" s="34" t="s">
        <v>174</v>
      </c>
      <c r="R92" s="34" t="s">
        <v>186</v>
      </c>
      <c r="S92" s="28" t="s">
        <v>260</v>
      </c>
      <c r="T92" s="27" t="s">
        <v>15</v>
      </c>
      <c r="U92" s="27" t="s">
        <v>15</v>
      </c>
      <c r="V92" s="27" t="s">
        <v>15</v>
      </c>
      <c r="W92" s="27" t="s">
        <v>15</v>
      </c>
      <c r="X92" s="27" t="s">
        <v>15</v>
      </c>
    </row>
    <row r="93" spans="1:24" s="3" customFormat="1">
      <c r="A93" s="31" t="s">
        <v>263</v>
      </c>
      <c r="B93" s="31" t="s">
        <v>15</v>
      </c>
      <c r="C93" s="32">
        <v>2</v>
      </c>
      <c r="D93" s="31">
        <v>2</v>
      </c>
      <c r="E93" s="31">
        <v>0</v>
      </c>
      <c r="F93" s="31">
        <v>0</v>
      </c>
      <c r="G93" s="33"/>
      <c r="H93" s="34" t="s">
        <v>246</v>
      </c>
      <c r="I93" s="34" t="s">
        <v>167</v>
      </c>
      <c r="J93" s="34" t="s">
        <v>169</v>
      </c>
      <c r="K93" s="28" t="s">
        <v>184</v>
      </c>
      <c r="L93" s="27" t="s">
        <v>15</v>
      </c>
      <c r="M93" s="27" t="s">
        <v>15</v>
      </c>
      <c r="N93" s="27"/>
      <c r="O93" s="34" t="s">
        <v>171</v>
      </c>
      <c r="P93" s="34" t="s">
        <v>173</v>
      </c>
      <c r="Q93" s="34" t="s">
        <v>174</v>
      </c>
      <c r="R93" s="27" t="s">
        <v>15</v>
      </c>
      <c r="S93" s="27" t="s">
        <v>15</v>
      </c>
      <c r="T93" s="27" t="s">
        <v>15</v>
      </c>
      <c r="U93" s="27" t="s">
        <v>15</v>
      </c>
      <c r="V93" s="27" t="s">
        <v>15</v>
      </c>
      <c r="W93" s="27" t="s">
        <v>15</v>
      </c>
      <c r="X93" s="27" t="s">
        <v>15</v>
      </c>
    </row>
    <row r="94" spans="1:24" s="30" customFormat="1">
      <c r="A94" s="31" t="s">
        <v>264</v>
      </c>
      <c r="B94" s="31" t="s">
        <v>15</v>
      </c>
      <c r="C94" s="32">
        <v>1</v>
      </c>
      <c r="D94" s="31">
        <v>0</v>
      </c>
      <c r="E94" s="31">
        <v>1</v>
      </c>
      <c r="F94" s="31">
        <v>0</v>
      </c>
      <c r="G94" s="33"/>
      <c r="H94" s="34" t="s">
        <v>246</v>
      </c>
      <c r="I94" s="28" t="s">
        <v>265</v>
      </c>
      <c r="J94" s="28" t="s">
        <v>251</v>
      </c>
      <c r="K94" s="27" t="s">
        <v>15</v>
      </c>
      <c r="L94" s="27" t="s">
        <v>15</v>
      </c>
      <c r="M94" s="27" t="s">
        <v>15</v>
      </c>
      <c r="N94" s="27"/>
      <c r="O94" s="34" t="s">
        <v>171</v>
      </c>
      <c r="P94" s="34" t="s">
        <v>174</v>
      </c>
      <c r="Q94" s="34" t="s">
        <v>175</v>
      </c>
      <c r="R94" s="27" t="s">
        <v>15</v>
      </c>
      <c r="S94" s="27" t="s">
        <v>15</v>
      </c>
      <c r="T94" s="27" t="s">
        <v>15</v>
      </c>
      <c r="U94" s="27" t="s">
        <v>15</v>
      </c>
      <c r="V94" s="27" t="s">
        <v>15</v>
      </c>
      <c r="W94" s="27" t="s">
        <v>15</v>
      </c>
      <c r="X94" s="27" t="s">
        <v>15</v>
      </c>
    </row>
    <row r="95" spans="1:24" s="3" customFormat="1">
      <c r="A95" s="31" t="s">
        <v>266</v>
      </c>
      <c r="B95" s="31" t="s">
        <v>15</v>
      </c>
      <c r="C95" s="32">
        <v>3</v>
      </c>
      <c r="D95" s="31">
        <v>1</v>
      </c>
      <c r="E95" s="31">
        <v>2</v>
      </c>
      <c r="F95" s="31">
        <v>0</v>
      </c>
      <c r="G95" s="33"/>
      <c r="H95" s="28" t="s">
        <v>267</v>
      </c>
      <c r="I95" s="27" t="s">
        <v>15</v>
      </c>
      <c r="J95" s="27" t="s">
        <v>15</v>
      </c>
      <c r="K95" s="27" t="s">
        <v>15</v>
      </c>
      <c r="L95" s="27" t="s">
        <v>15</v>
      </c>
      <c r="M95" s="27" t="s">
        <v>15</v>
      </c>
      <c r="N95" s="27"/>
      <c r="O95" s="38" t="s">
        <v>170</v>
      </c>
      <c r="P95" s="34" t="s">
        <v>171</v>
      </c>
      <c r="Q95" s="34" t="s">
        <v>174</v>
      </c>
      <c r="R95" s="27" t="s">
        <v>15</v>
      </c>
      <c r="S95" s="27" t="s">
        <v>15</v>
      </c>
      <c r="T95" s="27" t="s">
        <v>15</v>
      </c>
      <c r="U95" s="27" t="s">
        <v>15</v>
      </c>
      <c r="V95" s="27" t="s">
        <v>15</v>
      </c>
      <c r="W95" s="27" t="s">
        <v>15</v>
      </c>
      <c r="X95" s="27" t="s">
        <v>15</v>
      </c>
    </row>
    <row r="96" spans="1:24" s="3" customFormat="1">
      <c r="A96" s="31" t="s">
        <v>268</v>
      </c>
      <c r="B96" s="31" t="s">
        <v>15</v>
      </c>
      <c r="C96" s="32">
        <v>9</v>
      </c>
      <c r="D96" s="31">
        <v>2</v>
      </c>
      <c r="E96" s="31">
        <v>7</v>
      </c>
      <c r="F96" s="31">
        <v>0</v>
      </c>
      <c r="G96" s="33"/>
      <c r="H96" s="28" t="s">
        <v>269</v>
      </c>
      <c r="I96" s="34" t="s">
        <v>212</v>
      </c>
      <c r="J96" s="27" t="s">
        <v>15</v>
      </c>
      <c r="K96" s="27" t="s">
        <v>15</v>
      </c>
      <c r="L96" s="27" t="s">
        <v>15</v>
      </c>
      <c r="M96" s="27" t="s">
        <v>15</v>
      </c>
      <c r="N96" s="27"/>
      <c r="O96" s="34" t="s">
        <v>182</v>
      </c>
      <c r="P96" s="34" t="s">
        <v>190</v>
      </c>
      <c r="Q96" s="34" t="s">
        <v>174</v>
      </c>
      <c r="R96" s="34" t="s">
        <v>186</v>
      </c>
      <c r="S96" s="27" t="s">
        <v>15</v>
      </c>
      <c r="T96" s="27" t="s">
        <v>15</v>
      </c>
      <c r="U96" s="27" t="s">
        <v>15</v>
      </c>
      <c r="V96" s="27" t="s">
        <v>15</v>
      </c>
      <c r="W96" s="27" t="s">
        <v>15</v>
      </c>
      <c r="X96" s="27" t="s">
        <v>15</v>
      </c>
    </row>
    <row r="97" spans="1:24" s="30" customFormat="1" ht="16">
      <c r="A97" s="25" t="s">
        <v>270</v>
      </c>
      <c r="B97" s="25" t="s">
        <v>271</v>
      </c>
      <c r="C97" s="26">
        <v>22</v>
      </c>
      <c r="D97" s="25">
        <v>0</v>
      </c>
      <c r="E97" s="25">
        <v>0</v>
      </c>
      <c r="F97" s="25">
        <v>22</v>
      </c>
      <c r="G97" s="27"/>
      <c r="H97" s="28" t="s">
        <v>272</v>
      </c>
      <c r="I97" s="34" t="s">
        <v>203</v>
      </c>
      <c r="J97" s="27" t="s">
        <v>15</v>
      </c>
      <c r="K97" s="27" t="s">
        <v>15</v>
      </c>
      <c r="L97" s="27" t="s">
        <v>15</v>
      </c>
      <c r="M97" s="27" t="s">
        <v>15</v>
      </c>
      <c r="N97" s="27"/>
      <c r="O97" s="34" t="s">
        <v>171</v>
      </c>
      <c r="P97" s="34" t="s">
        <v>182</v>
      </c>
      <c r="Q97" s="34" t="s">
        <v>172</v>
      </c>
      <c r="R97" s="34" t="s">
        <v>174</v>
      </c>
      <c r="S97" s="34" t="s">
        <v>175</v>
      </c>
      <c r="T97" s="34" t="s">
        <v>213</v>
      </c>
      <c r="U97" s="27" t="s">
        <v>15</v>
      </c>
      <c r="V97" s="27" t="s">
        <v>15</v>
      </c>
      <c r="W97" s="27" t="s">
        <v>15</v>
      </c>
      <c r="X97" s="27" t="s">
        <v>15</v>
      </c>
    </row>
    <row r="98" spans="1:24" s="30" customFormat="1" ht="16">
      <c r="A98" s="31" t="s">
        <v>273</v>
      </c>
      <c r="B98" s="31" t="s">
        <v>274</v>
      </c>
      <c r="C98" s="32">
        <v>5</v>
      </c>
      <c r="D98" s="31">
        <v>0</v>
      </c>
      <c r="E98" s="31">
        <v>5</v>
      </c>
      <c r="F98" s="31">
        <v>0</v>
      </c>
      <c r="G98" s="33"/>
      <c r="H98" s="28" t="s">
        <v>272</v>
      </c>
      <c r="I98" s="27" t="s">
        <v>15</v>
      </c>
      <c r="J98" s="27" t="s">
        <v>15</v>
      </c>
      <c r="K98" s="27" t="s">
        <v>15</v>
      </c>
      <c r="L98" s="27" t="s">
        <v>15</v>
      </c>
      <c r="M98" s="27" t="s">
        <v>15</v>
      </c>
      <c r="N98" s="27"/>
      <c r="O98" s="34" t="s">
        <v>171</v>
      </c>
      <c r="P98" s="34" t="s">
        <v>182</v>
      </c>
      <c r="Q98" s="34" t="s">
        <v>172</v>
      </c>
      <c r="R98" s="28" t="s">
        <v>275</v>
      </c>
      <c r="S98" s="34" t="s">
        <v>174</v>
      </c>
      <c r="T98" s="28" t="s">
        <v>276</v>
      </c>
      <c r="U98" s="27" t="s">
        <v>15</v>
      </c>
      <c r="V98" s="27" t="s">
        <v>15</v>
      </c>
      <c r="W98" s="27" t="s">
        <v>15</v>
      </c>
      <c r="X98" s="27" t="s">
        <v>15</v>
      </c>
    </row>
    <row r="99" spans="1:24" s="30" customFormat="1">
      <c r="A99" s="31" t="s">
        <v>277</v>
      </c>
      <c r="B99" s="31" t="s">
        <v>15</v>
      </c>
      <c r="C99" s="32">
        <v>2</v>
      </c>
      <c r="D99" s="31">
        <v>0</v>
      </c>
      <c r="E99" s="31">
        <v>2</v>
      </c>
      <c r="F99" s="31">
        <v>0</v>
      </c>
      <c r="G99" s="33"/>
      <c r="H99" s="28" t="s">
        <v>272</v>
      </c>
      <c r="I99" s="34" t="s">
        <v>203</v>
      </c>
      <c r="J99" s="28" t="s">
        <v>278</v>
      </c>
      <c r="K99" s="27" t="s">
        <v>15</v>
      </c>
      <c r="L99" s="27" t="s">
        <v>15</v>
      </c>
      <c r="M99" s="27" t="s">
        <v>15</v>
      </c>
      <c r="N99" s="27"/>
      <c r="O99" s="34" t="s">
        <v>171</v>
      </c>
      <c r="P99" s="34" t="s">
        <v>182</v>
      </c>
      <c r="Q99" s="34" t="s">
        <v>172</v>
      </c>
      <c r="R99" s="34" t="s">
        <v>174</v>
      </c>
      <c r="S99" s="27" t="s">
        <v>15</v>
      </c>
      <c r="T99" s="27" t="s">
        <v>15</v>
      </c>
      <c r="U99" s="27" t="s">
        <v>15</v>
      </c>
      <c r="V99" s="27" t="s">
        <v>15</v>
      </c>
      <c r="W99" s="27" t="s">
        <v>15</v>
      </c>
      <c r="X99" s="27" t="s">
        <v>15</v>
      </c>
    </row>
    <row r="100" spans="1:24" s="30" customFormat="1">
      <c r="A100" s="31" t="s">
        <v>279</v>
      </c>
      <c r="B100" s="31" t="s">
        <v>15</v>
      </c>
      <c r="C100" s="32">
        <v>12</v>
      </c>
      <c r="D100" s="31">
        <v>0</v>
      </c>
      <c r="E100" s="31">
        <v>12</v>
      </c>
      <c r="F100" s="31">
        <v>0</v>
      </c>
      <c r="G100" s="33"/>
      <c r="H100" s="28" t="s">
        <v>280</v>
      </c>
      <c r="I100" s="34" t="s">
        <v>281</v>
      </c>
      <c r="J100" s="27" t="s">
        <v>15</v>
      </c>
      <c r="K100" s="27" t="s">
        <v>15</v>
      </c>
      <c r="L100" s="27" t="s">
        <v>15</v>
      </c>
      <c r="M100" s="27" t="s">
        <v>15</v>
      </c>
      <c r="N100" s="27"/>
      <c r="O100" s="34" t="s">
        <v>173</v>
      </c>
      <c r="P100" s="34" t="s">
        <v>174</v>
      </c>
      <c r="Q100" s="27" t="s">
        <v>15</v>
      </c>
      <c r="R100" s="27" t="s">
        <v>15</v>
      </c>
      <c r="S100" s="27" t="s">
        <v>15</v>
      </c>
      <c r="T100" s="27" t="s">
        <v>15</v>
      </c>
      <c r="U100" s="27" t="s">
        <v>15</v>
      </c>
      <c r="V100" s="27" t="s">
        <v>15</v>
      </c>
      <c r="W100" s="27" t="s">
        <v>15</v>
      </c>
      <c r="X100" s="27" t="s">
        <v>15</v>
      </c>
    </row>
    <row r="101" spans="1:24" s="30" customFormat="1">
      <c r="A101" s="31" t="s">
        <v>282</v>
      </c>
      <c r="B101" s="31" t="s">
        <v>15</v>
      </c>
      <c r="C101" s="32">
        <v>1</v>
      </c>
      <c r="D101" s="31">
        <v>0</v>
      </c>
      <c r="E101" s="31">
        <v>1</v>
      </c>
      <c r="F101" s="31">
        <v>0</v>
      </c>
      <c r="G101" s="33"/>
      <c r="H101" s="28" t="s">
        <v>280</v>
      </c>
      <c r="I101" s="34" t="s">
        <v>170</v>
      </c>
      <c r="J101" s="28" t="s">
        <v>283</v>
      </c>
      <c r="K101" s="27" t="s">
        <v>15</v>
      </c>
      <c r="L101" s="27" t="s">
        <v>15</v>
      </c>
      <c r="M101" s="27" t="s">
        <v>15</v>
      </c>
      <c r="N101" s="27"/>
      <c r="O101" s="38" t="s">
        <v>170</v>
      </c>
      <c r="P101" s="34" t="s">
        <v>173</v>
      </c>
      <c r="Q101" s="34" t="s">
        <v>174</v>
      </c>
      <c r="R101" s="28" t="s">
        <v>284</v>
      </c>
      <c r="S101" s="27" t="s">
        <v>15</v>
      </c>
      <c r="T101" s="27" t="s">
        <v>15</v>
      </c>
      <c r="U101" s="27" t="s">
        <v>15</v>
      </c>
      <c r="V101" s="27" t="s">
        <v>15</v>
      </c>
      <c r="W101" s="27" t="s">
        <v>15</v>
      </c>
      <c r="X101" s="27" t="s">
        <v>15</v>
      </c>
    </row>
    <row r="102" spans="1:24" s="24" customFormat="1" ht="16">
      <c r="A102" s="18" t="s">
        <v>285</v>
      </c>
      <c r="B102" s="18" t="s">
        <v>286</v>
      </c>
      <c r="C102" s="19">
        <v>7</v>
      </c>
      <c r="D102" s="18">
        <v>1</v>
      </c>
      <c r="E102" s="18">
        <v>5</v>
      </c>
      <c r="F102" s="18">
        <v>1</v>
      </c>
      <c r="G102" s="20"/>
      <c r="H102" s="35" t="s">
        <v>287</v>
      </c>
      <c r="I102" s="21" t="s">
        <v>288</v>
      </c>
      <c r="J102" s="35" t="s">
        <v>212</v>
      </c>
      <c r="K102" s="35" t="s">
        <v>289</v>
      </c>
      <c r="L102" s="22" t="s">
        <v>15</v>
      </c>
      <c r="M102" s="22" t="s">
        <v>15</v>
      </c>
      <c r="N102" s="22"/>
      <c r="O102" s="37" t="s">
        <v>170</v>
      </c>
      <c r="P102" s="35" t="s">
        <v>171</v>
      </c>
      <c r="Q102" s="35" t="s">
        <v>175</v>
      </c>
      <c r="R102" s="22" t="s">
        <v>15</v>
      </c>
      <c r="S102" s="22" t="s">
        <v>15</v>
      </c>
      <c r="T102" s="22" t="s">
        <v>15</v>
      </c>
      <c r="U102" s="22" t="s">
        <v>15</v>
      </c>
      <c r="V102" s="22" t="s">
        <v>15</v>
      </c>
      <c r="W102" s="22" t="s">
        <v>15</v>
      </c>
      <c r="X102" s="22" t="s">
        <v>15</v>
      </c>
    </row>
    <row r="103" spans="1:24" s="30" customFormat="1">
      <c r="A103" s="25" t="s">
        <v>290</v>
      </c>
      <c r="B103" s="25" t="s">
        <v>15</v>
      </c>
      <c r="C103" s="26">
        <v>1</v>
      </c>
      <c r="D103" s="25">
        <v>0</v>
      </c>
      <c r="E103" s="25">
        <v>0</v>
      </c>
      <c r="F103" s="25">
        <v>1</v>
      </c>
      <c r="G103" s="27"/>
      <c r="H103" s="28" t="s">
        <v>247</v>
      </c>
      <c r="I103" s="34" t="s">
        <v>169</v>
      </c>
      <c r="J103" s="34" t="s">
        <v>212</v>
      </c>
      <c r="K103" s="27" t="s">
        <v>15</v>
      </c>
      <c r="L103" s="27" t="s">
        <v>15</v>
      </c>
      <c r="M103" s="27" t="s">
        <v>15</v>
      </c>
      <c r="N103" s="27"/>
      <c r="O103" s="28" t="s">
        <v>219</v>
      </c>
      <c r="P103" s="34" t="s">
        <v>172</v>
      </c>
      <c r="Q103" s="27" t="s">
        <v>15</v>
      </c>
      <c r="R103" s="27" t="s">
        <v>15</v>
      </c>
      <c r="S103" s="27" t="s">
        <v>15</v>
      </c>
      <c r="T103" s="27" t="s">
        <v>15</v>
      </c>
      <c r="U103" s="27" t="s">
        <v>15</v>
      </c>
      <c r="V103" s="27" t="s">
        <v>15</v>
      </c>
      <c r="W103" s="27" t="s">
        <v>15</v>
      </c>
      <c r="X103" s="27" t="s">
        <v>15</v>
      </c>
    </row>
    <row r="104" spans="1:24" s="3" customFormat="1" ht="16">
      <c r="A104" s="31" t="s">
        <v>291</v>
      </c>
      <c r="B104" s="31" t="s">
        <v>292</v>
      </c>
      <c r="C104" s="32">
        <v>31</v>
      </c>
      <c r="D104" s="31">
        <v>6</v>
      </c>
      <c r="E104" s="31">
        <v>25</v>
      </c>
      <c r="F104" s="31">
        <v>0</v>
      </c>
      <c r="G104" s="33"/>
      <c r="H104" s="34" t="s">
        <v>293</v>
      </c>
      <c r="I104" s="34" t="s">
        <v>168</v>
      </c>
      <c r="J104" s="27" t="s">
        <v>15</v>
      </c>
      <c r="K104" s="27" t="s">
        <v>15</v>
      </c>
      <c r="L104" s="27" t="s">
        <v>15</v>
      </c>
      <c r="M104" s="27" t="s">
        <v>15</v>
      </c>
      <c r="N104" s="27"/>
      <c r="O104" s="34" t="s">
        <v>171</v>
      </c>
      <c r="P104" s="34" t="s">
        <v>182</v>
      </c>
      <c r="Q104" s="34" t="s">
        <v>190</v>
      </c>
      <c r="R104" s="34" t="s">
        <v>191</v>
      </c>
      <c r="S104" s="27" t="s">
        <v>15</v>
      </c>
      <c r="T104" s="27" t="s">
        <v>15</v>
      </c>
      <c r="U104" s="27" t="s">
        <v>15</v>
      </c>
      <c r="V104" s="27" t="s">
        <v>15</v>
      </c>
      <c r="W104" s="27" t="s">
        <v>15</v>
      </c>
      <c r="X104" s="27" t="s">
        <v>15</v>
      </c>
    </row>
    <row r="105" spans="1:24" s="30" customFormat="1" ht="16">
      <c r="A105" s="31" t="s">
        <v>294</v>
      </c>
      <c r="B105" s="31" t="s">
        <v>295</v>
      </c>
      <c r="C105" s="32">
        <v>3</v>
      </c>
      <c r="D105" s="31">
        <v>0</v>
      </c>
      <c r="E105" s="31">
        <v>3</v>
      </c>
      <c r="F105" s="31">
        <v>0</v>
      </c>
      <c r="G105" s="33"/>
      <c r="H105" s="34" t="s">
        <v>293</v>
      </c>
      <c r="I105" s="28" t="s">
        <v>296</v>
      </c>
      <c r="J105" s="27" t="s">
        <v>15</v>
      </c>
      <c r="K105" s="27" t="s">
        <v>15</v>
      </c>
      <c r="L105" s="27" t="s">
        <v>15</v>
      </c>
      <c r="M105" s="27" t="s">
        <v>15</v>
      </c>
      <c r="N105" s="27"/>
      <c r="O105" s="34" t="s">
        <v>171</v>
      </c>
      <c r="P105" s="34" t="s">
        <v>175</v>
      </c>
      <c r="Q105" s="28" t="s">
        <v>297</v>
      </c>
      <c r="R105" s="27" t="s">
        <v>15</v>
      </c>
      <c r="S105" s="27" t="s">
        <v>15</v>
      </c>
      <c r="T105" s="27" t="s">
        <v>15</v>
      </c>
      <c r="U105" s="27" t="s">
        <v>15</v>
      </c>
      <c r="V105" s="27" t="s">
        <v>15</v>
      </c>
      <c r="W105" s="27" t="s">
        <v>15</v>
      </c>
      <c r="X105" s="27" t="s">
        <v>15</v>
      </c>
    </row>
    <row r="106" spans="1:24" s="30" customFormat="1">
      <c r="A106" s="31" t="s">
        <v>298</v>
      </c>
      <c r="B106" s="31" t="s">
        <v>15</v>
      </c>
      <c r="C106" s="32">
        <v>2</v>
      </c>
      <c r="D106" s="31">
        <v>0</v>
      </c>
      <c r="E106" s="31">
        <v>2</v>
      </c>
      <c r="F106" s="31">
        <v>0</v>
      </c>
      <c r="G106" s="33"/>
      <c r="H106" s="34" t="s">
        <v>293</v>
      </c>
      <c r="I106" s="34" t="s">
        <v>168</v>
      </c>
      <c r="J106" s="34" t="s">
        <v>177</v>
      </c>
      <c r="K106" s="27" t="s">
        <v>15</v>
      </c>
      <c r="L106" s="27" t="s">
        <v>15</v>
      </c>
      <c r="M106" s="27" t="s">
        <v>15</v>
      </c>
      <c r="N106" s="27"/>
      <c r="O106" s="34" t="s">
        <v>171</v>
      </c>
      <c r="P106" s="34" t="s">
        <v>190</v>
      </c>
      <c r="Q106" s="34" t="s">
        <v>191</v>
      </c>
      <c r="R106" s="27" t="s">
        <v>15</v>
      </c>
      <c r="S106" s="27" t="s">
        <v>15</v>
      </c>
      <c r="T106" s="27" t="s">
        <v>15</v>
      </c>
      <c r="U106" s="27" t="s">
        <v>15</v>
      </c>
      <c r="V106" s="27" t="s">
        <v>15</v>
      </c>
      <c r="W106" s="27" t="s">
        <v>15</v>
      </c>
      <c r="X106" s="27" t="s">
        <v>15</v>
      </c>
    </row>
    <row r="107" spans="1:24" s="30" customFormat="1" ht="16">
      <c r="A107" s="25" t="s">
        <v>299</v>
      </c>
      <c r="B107" s="25" t="s">
        <v>300</v>
      </c>
      <c r="C107" s="26">
        <v>12</v>
      </c>
      <c r="D107" s="25">
        <v>0</v>
      </c>
      <c r="E107" s="25">
        <v>0</v>
      </c>
      <c r="F107" s="25">
        <v>12</v>
      </c>
      <c r="G107" s="27"/>
      <c r="H107" s="28" t="s">
        <v>301</v>
      </c>
      <c r="I107" s="34" t="s">
        <v>281</v>
      </c>
      <c r="J107" s="34" t="s">
        <v>169</v>
      </c>
      <c r="K107" s="27" t="s">
        <v>15</v>
      </c>
      <c r="L107" s="27" t="s">
        <v>15</v>
      </c>
      <c r="M107" s="27" t="s">
        <v>15</v>
      </c>
      <c r="N107" s="27"/>
      <c r="O107" s="34" t="s">
        <v>172</v>
      </c>
      <c r="P107" s="34" t="s">
        <v>173</v>
      </c>
      <c r="Q107" s="34" t="s">
        <v>174</v>
      </c>
      <c r="R107" s="28" t="s">
        <v>302</v>
      </c>
      <c r="S107" s="34" t="s">
        <v>186</v>
      </c>
      <c r="T107" s="27" t="s">
        <v>15</v>
      </c>
      <c r="U107" s="27" t="s">
        <v>15</v>
      </c>
      <c r="V107" s="27" t="s">
        <v>15</v>
      </c>
      <c r="W107" s="27" t="s">
        <v>15</v>
      </c>
      <c r="X107" s="27" t="s">
        <v>15</v>
      </c>
    </row>
    <row r="108" spans="1:24" s="24" customFormat="1">
      <c r="A108" s="18" t="s">
        <v>303</v>
      </c>
      <c r="B108" s="18" t="s">
        <v>15</v>
      </c>
      <c r="C108" s="19">
        <v>8</v>
      </c>
      <c r="D108" s="18">
        <v>0</v>
      </c>
      <c r="E108" s="18">
        <v>5</v>
      </c>
      <c r="F108" s="18">
        <v>3</v>
      </c>
      <c r="G108" s="20"/>
      <c r="H108" s="21" t="s">
        <v>301</v>
      </c>
      <c r="I108" s="35" t="s">
        <v>169</v>
      </c>
      <c r="J108" s="35" t="s">
        <v>177</v>
      </c>
      <c r="K108" s="21" t="s">
        <v>304</v>
      </c>
      <c r="L108" s="22" t="s">
        <v>15</v>
      </c>
      <c r="M108" s="22" t="s">
        <v>15</v>
      </c>
      <c r="N108" s="22"/>
      <c r="O108" s="35" t="s">
        <v>172</v>
      </c>
      <c r="P108" s="35" t="s">
        <v>174</v>
      </c>
      <c r="Q108" s="21" t="s">
        <v>302</v>
      </c>
      <c r="R108" s="35" t="s">
        <v>305</v>
      </c>
      <c r="S108" s="22" t="s">
        <v>15</v>
      </c>
      <c r="T108" s="22" t="s">
        <v>15</v>
      </c>
      <c r="U108" s="22" t="s">
        <v>15</v>
      </c>
      <c r="V108" s="22" t="s">
        <v>15</v>
      </c>
      <c r="W108" s="22" t="s">
        <v>15</v>
      </c>
      <c r="X108" s="22" t="s">
        <v>15</v>
      </c>
    </row>
    <row r="109" spans="1:24" s="3" customFormat="1">
      <c r="A109" s="31" t="s">
        <v>306</v>
      </c>
      <c r="B109" s="31" t="s">
        <v>15</v>
      </c>
      <c r="C109" s="32">
        <v>3</v>
      </c>
      <c r="D109" s="31">
        <v>1</v>
      </c>
      <c r="E109" s="31">
        <v>2</v>
      </c>
      <c r="F109" s="31">
        <v>0</v>
      </c>
      <c r="G109" s="33"/>
      <c r="H109" s="28" t="s">
        <v>301</v>
      </c>
      <c r="I109" s="34" t="s">
        <v>169</v>
      </c>
      <c r="J109" s="28" t="s">
        <v>304</v>
      </c>
      <c r="K109" s="27" t="s">
        <v>15</v>
      </c>
      <c r="L109" s="27" t="s">
        <v>15</v>
      </c>
      <c r="M109" s="27" t="s">
        <v>15</v>
      </c>
      <c r="N109" s="27"/>
      <c r="O109" s="34" t="s">
        <v>172</v>
      </c>
      <c r="P109" s="34" t="s">
        <v>174</v>
      </c>
      <c r="Q109" s="28" t="s">
        <v>302</v>
      </c>
      <c r="R109" s="27" t="s">
        <v>15</v>
      </c>
      <c r="S109" s="27" t="s">
        <v>15</v>
      </c>
      <c r="T109" s="27" t="s">
        <v>15</v>
      </c>
      <c r="U109" s="27" t="s">
        <v>15</v>
      </c>
      <c r="V109" s="27" t="s">
        <v>15</v>
      </c>
      <c r="W109" s="27" t="s">
        <v>15</v>
      </c>
      <c r="X109" s="27" t="s">
        <v>15</v>
      </c>
    </row>
    <row r="110" spans="1:24" s="24" customFormat="1" ht="16">
      <c r="A110" s="18" t="s">
        <v>307</v>
      </c>
      <c r="B110" s="18" t="s">
        <v>308</v>
      </c>
      <c r="C110" s="19">
        <v>15</v>
      </c>
      <c r="D110" s="18">
        <v>3</v>
      </c>
      <c r="E110" s="18">
        <v>9</v>
      </c>
      <c r="F110" s="18">
        <v>3</v>
      </c>
      <c r="G110" s="20"/>
      <c r="H110" s="35" t="s">
        <v>170</v>
      </c>
      <c r="I110" s="35" t="s">
        <v>257</v>
      </c>
      <c r="J110" s="21" t="s">
        <v>258</v>
      </c>
      <c r="K110" s="22" t="s">
        <v>15</v>
      </c>
      <c r="L110" s="22" t="s">
        <v>15</v>
      </c>
      <c r="M110" s="22" t="s">
        <v>15</v>
      </c>
      <c r="N110" s="22"/>
      <c r="O110" s="21" t="s">
        <v>309</v>
      </c>
      <c r="P110" s="21" t="s">
        <v>259</v>
      </c>
      <c r="Q110" s="35" t="s">
        <v>173</v>
      </c>
      <c r="R110" s="21" t="s">
        <v>310</v>
      </c>
      <c r="S110" s="21" t="s">
        <v>260</v>
      </c>
      <c r="T110" s="22" t="s">
        <v>15</v>
      </c>
      <c r="U110" s="22" t="s">
        <v>15</v>
      </c>
      <c r="V110" s="22" t="s">
        <v>15</v>
      </c>
      <c r="W110" s="22" t="s">
        <v>15</v>
      </c>
      <c r="X110" s="22" t="s">
        <v>15</v>
      </c>
    </row>
    <row r="111" spans="1:24" s="24" customFormat="1">
      <c r="A111" s="18" t="s">
        <v>311</v>
      </c>
      <c r="B111" s="18" t="s">
        <v>15</v>
      </c>
      <c r="C111" s="19">
        <v>4</v>
      </c>
      <c r="D111" s="18">
        <v>0</v>
      </c>
      <c r="E111" s="18">
        <v>3</v>
      </c>
      <c r="F111" s="18">
        <v>1</v>
      </c>
      <c r="G111" s="20"/>
      <c r="H111" s="35" t="s">
        <v>170</v>
      </c>
      <c r="I111" s="35" t="s">
        <v>169</v>
      </c>
      <c r="J111" s="35" t="s">
        <v>257</v>
      </c>
      <c r="K111" s="21" t="s">
        <v>258</v>
      </c>
      <c r="L111" s="22" t="s">
        <v>15</v>
      </c>
      <c r="M111" s="22" t="s">
        <v>15</v>
      </c>
      <c r="N111" s="22"/>
      <c r="O111" s="21" t="s">
        <v>259</v>
      </c>
      <c r="P111" s="35" t="s">
        <v>173</v>
      </c>
      <c r="Q111" s="35" t="s">
        <v>174</v>
      </c>
      <c r="R111" s="21" t="s">
        <v>260</v>
      </c>
      <c r="S111" s="22" t="s">
        <v>15</v>
      </c>
      <c r="T111" s="22" t="s">
        <v>15</v>
      </c>
      <c r="U111" s="22" t="s">
        <v>15</v>
      </c>
      <c r="V111" s="22" t="s">
        <v>15</v>
      </c>
      <c r="W111" s="22" t="s">
        <v>15</v>
      </c>
      <c r="X111" s="22" t="s">
        <v>15</v>
      </c>
    </row>
    <row r="112" spans="1:24" s="30" customFormat="1">
      <c r="A112" s="31" t="s">
        <v>312</v>
      </c>
      <c r="B112" s="31" t="s">
        <v>15</v>
      </c>
      <c r="C112" s="32">
        <v>1</v>
      </c>
      <c r="D112" s="31">
        <v>0</v>
      </c>
      <c r="E112" s="31">
        <v>1</v>
      </c>
      <c r="F112" s="31">
        <v>0</v>
      </c>
      <c r="G112" s="33"/>
      <c r="H112" s="34" t="s">
        <v>170</v>
      </c>
      <c r="I112" s="34" t="s">
        <v>257</v>
      </c>
      <c r="J112" s="27" t="s">
        <v>15</v>
      </c>
      <c r="K112" s="27" t="s">
        <v>15</v>
      </c>
      <c r="L112" s="27" t="s">
        <v>15</v>
      </c>
      <c r="M112" s="27" t="s">
        <v>15</v>
      </c>
      <c r="N112" s="27"/>
      <c r="O112" s="28" t="s">
        <v>259</v>
      </c>
      <c r="P112" s="34" t="s">
        <v>173</v>
      </c>
      <c r="Q112" s="34" t="s">
        <v>174</v>
      </c>
      <c r="R112" s="28" t="s">
        <v>260</v>
      </c>
      <c r="S112" s="27" t="s">
        <v>15</v>
      </c>
      <c r="T112" s="27" t="s">
        <v>15</v>
      </c>
      <c r="U112" s="27" t="s">
        <v>15</v>
      </c>
      <c r="V112" s="27" t="s">
        <v>15</v>
      </c>
      <c r="W112" s="27" t="s">
        <v>15</v>
      </c>
      <c r="X112" s="27" t="s">
        <v>15</v>
      </c>
    </row>
    <row r="113" spans="1:24" s="30" customFormat="1" ht="16">
      <c r="A113" s="25" t="s">
        <v>313</v>
      </c>
      <c r="B113" s="25" t="s">
        <v>314</v>
      </c>
      <c r="C113" s="26">
        <v>9</v>
      </c>
      <c r="D113" s="25">
        <v>0</v>
      </c>
      <c r="E113" s="25">
        <v>0</v>
      </c>
      <c r="F113" s="25">
        <v>9</v>
      </c>
      <c r="G113" s="27"/>
      <c r="H113" s="34" t="s">
        <v>315</v>
      </c>
      <c r="I113" s="27" t="s">
        <v>15</v>
      </c>
      <c r="J113" s="27" t="s">
        <v>15</v>
      </c>
      <c r="K113" s="27" t="s">
        <v>15</v>
      </c>
      <c r="L113" s="27" t="s">
        <v>15</v>
      </c>
      <c r="M113" s="27" t="s">
        <v>15</v>
      </c>
      <c r="N113" s="27"/>
      <c r="O113" s="34" t="s">
        <v>316</v>
      </c>
      <c r="P113" s="34" t="s">
        <v>171</v>
      </c>
      <c r="Q113" s="34" t="s">
        <v>174</v>
      </c>
      <c r="R113" s="34" t="s">
        <v>175</v>
      </c>
      <c r="S113" s="27" t="s">
        <v>15</v>
      </c>
      <c r="T113" s="27" t="s">
        <v>15</v>
      </c>
      <c r="U113" s="27" t="s">
        <v>15</v>
      </c>
      <c r="V113" s="27" t="s">
        <v>15</v>
      </c>
      <c r="W113" s="27" t="s">
        <v>15</v>
      </c>
      <c r="X113" s="27" t="s">
        <v>15</v>
      </c>
    </row>
    <row r="114" spans="1:24" s="3" customFormat="1">
      <c r="A114" s="31" t="s">
        <v>317</v>
      </c>
      <c r="B114" s="31" t="s">
        <v>15</v>
      </c>
      <c r="C114" s="32">
        <v>6</v>
      </c>
      <c r="D114" s="31">
        <v>2</v>
      </c>
      <c r="E114" s="31">
        <v>4</v>
      </c>
      <c r="F114" s="31">
        <v>0</v>
      </c>
      <c r="G114" s="33"/>
      <c r="H114" s="34" t="s">
        <v>315</v>
      </c>
      <c r="I114" s="34" t="s">
        <v>281</v>
      </c>
      <c r="J114" s="27" t="s">
        <v>15</v>
      </c>
      <c r="K114" s="27" t="s">
        <v>15</v>
      </c>
      <c r="L114" s="27" t="s">
        <v>15</v>
      </c>
      <c r="M114" s="27" t="s">
        <v>15</v>
      </c>
      <c r="N114" s="27"/>
      <c r="O114" s="34" t="s">
        <v>173</v>
      </c>
      <c r="P114" s="34" t="s">
        <v>318</v>
      </c>
      <c r="Q114" s="27" t="s">
        <v>15</v>
      </c>
      <c r="R114" s="27" t="s">
        <v>15</v>
      </c>
      <c r="S114" s="27" t="s">
        <v>15</v>
      </c>
      <c r="T114" s="27" t="s">
        <v>15</v>
      </c>
      <c r="U114" s="27" t="s">
        <v>15</v>
      </c>
      <c r="V114" s="27" t="s">
        <v>15</v>
      </c>
      <c r="W114" s="27" t="s">
        <v>15</v>
      </c>
      <c r="X114" s="27" t="s">
        <v>15</v>
      </c>
    </row>
    <row r="115" spans="1:24" s="24" customFormat="1" ht="16">
      <c r="A115" s="18" t="s">
        <v>319</v>
      </c>
      <c r="B115" s="18" t="s">
        <v>320</v>
      </c>
      <c r="C115" s="19">
        <v>28</v>
      </c>
      <c r="D115" s="18">
        <v>0</v>
      </c>
      <c r="E115" s="18">
        <v>24</v>
      </c>
      <c r="F115" s="18">
        <v>4</v>
      </c>
      <c r="G115" s="20"/>
      <c r="H115" s="35" t="s">
        <v>321</v>
      </c>
      <c r="I115" s="35" t="s">
        <v>322</v>
      </c>
      <c r="J115" s="22" t="s">
        <v>15</v>
      </c>
      <c r="K115" s="22" t="s">
        <v>15</v>
      </c>
      <c r="L115" s="22" t="s">
        <v>15</v>
      </c>
      <c r="M115" s="22" t="s">
        <v>15</v>
      </c>
      <c r="N115" s="22"/>
      <c r="O115" s="35" t="s">
        <v>171</v>
      </c>
      <c r="P115" s="35" t="s">
        <v>323</v>
      </c>
      <c r="Q115" s="35" t="s">
        <v>174</v>
      </c>
      <c r="R115" s="35" t="s">
        <v>208</v>
      </c>
      <c r="S115" s="35" t="s">
        <v>213</v>
      </c>
      <c r="T115" s="21" t="s">
        <v>324</v>
      </c>
      <c r="U115" s="35" t="s">
        <v>198</v>
      </c>
      <c r="V115" s="22" t="s">
        <v>15</v>
      </c>
      <c r="W115" s="22" t="s">
        <v>15</v>
      </c>
      <c r="X115" s="22" t="s">
        <v>15</v>
      </c>
    </row>
    <row r="116" spans="1:24" s="30" customFormat="1" ht="16">
      <c r="A116" s="25" t="s">
        <v>325</v>
      </c>
      <c r="B116" s="25" t="s">
        <v>326</v>
      </c>
      <c r="C116" s="26">
        <v>17</v>
      </c>
      <c r="D116" s="25">
        <v>0</v>
      </c>
      <c r="E116" s="25">
        <v>0</v>
      </c>
      <c r="F116" s="25">
        <v>17</v>
      </c>
      <c r="G116" s="27"/>
      <c r="H116" s="28" t="s">
        <v>327</v>
      </c>
      <c r="I116" s="28" t="s">
        <v>328</v>
      </c>
      <c r="J116" s="28" t="s">
        <v>329</v>
      </c>
      <c r="K116" s="27" t="s">
        <v>15</v>
      </c>
      <c r="L116" s="27" t="s">
        <v>15</v>
      </c>
      <c r="M116" s="27" t="s">
        <v>15</v>
      </c>
      <c r="N116" s="27"/>
      <c r="O116" s="34" t="s">
        <v>174</v>
      </c>
      <c r="P116" s="27" t="s">
        <v>15</v>
      </c>
      <c r="Q116" s="27" t="s">
        <v>15</v>
      </c>
      <c r="R116" s="27" t="s">
        <v>15</v>
      </c>
      <c r="S116" s="27" t="s">
        <v>15</v>
      </c>
      <c r="T116" s="27" t="s">
        <v>15</v>
      </c>
      <c r="U116" s="27" t="s">
        <v>15</v>
      </c>
      <c r="V116" s="27" t="s">
        <v>15</v>
      </c>
      <c r="W116" s="27" t="s">
        <v>15</v>
      </c>
      <c r="X116" s="27" t="s">
        <v>15</v>
      </c>
    </row>
    <row r="117" spans="1:24" s="24" customFormat="1" ht="16">
      <c r="A117" s="18" t="s">
        <v>330</v>
      </c>
      <c r="B117" s="18" t="s">
        <v>331</v>
      </c>
      <c r="C117" s="19">
        <v>40</v>
      </c>
      <c r="D117" s="18">
        <v>9</v>
      </c>
      <c r="E117" s="18">
        <v>30</v>
      </c>
      <c r="F117" s="18">
        <v>1</v>
      </c>
      <c r="G117" s="20"/>
      <c r="H117" s="35" t="s">
        <v>332</v>
      </c>
      <c r="I117" s="22" t="s">
        <v>15</v>
      </c>
      <c r="J117" s="22" t="s">
        <v>15</v>
      </c>
      <c r="K117" s="22" t="s">
        <v>15</v>
      </c>
      <c r="L117" s="22" t="s">
        <v>15</v>
      </c>
      <c r="M117" s="22" t="s">
        <v>15</v>
      </c>
      <c r="N117" s="22"/>
      <c r="O117" s="37" t="s">
        <v>170</v>
      </c>
      <c r="P117" s="35" t="s">
        <v>171</v>
      </c>
      <c r="Q117" s="21" t="s">
        <v>275</v>
      </c>
      <c r="R117" s="35" t="s">
        <v>174</v>
      </c>
      <c r="S117" s="35" t="s">
        <v>175</v>
      </c>
      <c r="T117" s="35" t="s">
        <v>213</v>
      </c>
      <c r="U117" s="21" t="s">
        <v>333</v>
      </c>
      <c r="V117" s="22" t="s">
        <v>15</v>
      </c>
      <c r="W117" s="22" t="s">
        <v>15</v>
      </c>
      <c r="X117" s="22" t="s">
        <v>15</v>
      </c>
    </row>
    <row r="118" spans="1:24" s="24" customFormat="1" ht="16">
      <c r="A118" s="18" t="s">
        <v>334</v>
      </c>
      <c r="B118" s="18" t="s">
        <v>335</v>
      </c>
      <c r="C118" s="19">
        <v>30</v>
      </c>
      <c r="D118" s="18">
        <v>3</v>
      </c>
      <c r="E118" s="18">
        <v>26</v>
      </c>
      <c r="F118" s="18">
        <v>1</v>
      </c>
      <c r="G118" s="20"/>
      <c r="H118" s="35" t="s">
        <v>332</v>
      </c>
      <c r="I118" s="21" t="s">
        <v>336</v>
      </c>
      <c r="J118" s="35" t="s">
        <v>212</v>
      </c>
      <c r="K118" s="22" t="s">
        <v>15</v>
      </c>
      <c r="L118" s="22" t="s">
        <v>15</v>
      </c>
      <c r="M118" s="22" t="s">
        <v>15</v>
      </c>
      <c r="N118" s="22"/>
      <c r="O118" s="35" t="s">
        <v>171</v>
      </c>
      <c r="P118" s="35" t="s">
        <v>182</v>
      </c>
      <c r="Q118" s="35" t="s">
        <v>173</v>
      </c>
      <c r="R118" s="35" t="s">
        <v>174</v>
      </c>
      <c r="S118" s="35" t="s">
        <v>191</v>
      </c>
      <c r="T118" s="35" t="s">
        <v>213</v>
      </c>
      <c r="U118" s="22" t="s">
        <v>15</v>
      </c>
      <c r="V118" s="22" t="s">
        <v>15</v>
      </c>
      <c r="W118" s="22" t="s">
        <v>15</v>
      </c>
      <c r="X118" s="22" t="s">
        <v>15</v>
      </c>
    </row>
    <row r="119" spans="1:24" s="3" customFormat="1">
      <c r="A119" s="31" t="s">
        <v>337</v>
      </c>
      <c r="B119" s="31" t="s">
        <v>15</v>
      </c>
      <c r="C119" s="32">
        <v>17</v>
      </c>
      <c r="D119" s="31">
        <v>1</v>
      </c>
      <c r="E119" s="31">
        <v>16</v>
      </c>
      <c r="F119" s="31">
        <v>0</v>
      </c>
      <c r="G119" s="33"/>
      <c r="H119" s="34" t="s">
        <v>332</v>
      </c>
      <c r="I119" s="34" t="s">
        <v>169</v>
      </c>
      <c r="J119" s="28" t="s">
        <v>336</v>
      </c>
      <c r="K119" s="27" t="s">
        <v>15</v>
      </c>
      <c r="L119" s="27" t="s">
        <v>15</v>
      </c>
      <c r="M119" s="27" t="s">
        <v>15</v>
      </c>
      <c r="N119" s="27"/>
      <c r="O119" s="34" t="s">
        <v>171</v>
      </c>
      <c r="P119" s="34" t="s">
        <v>182</v>
      </c>
      <c r="Q119" s="28" t="s">
        <v>275</v>
      </c>
      <c r="R119" s="34" t="s">
        <v>186</v>
      </c>
      <c r="S119" s="34" t="s">
        <v>213</v>
      </c>
      <c r="T119" s="28" t="s">
        <v>338</v>
      </c>
      <c r="U119" s="27" t="s">
        <v>15</v>
      </c>
      <c r="V119" s="27" t="s">
        <v>15</v>
      </c>
      <c r="W119" s="27" t="s">
        <v>15</v>
      </c>
      <c r="X119" s="27" t="s">
        <v>15</v>
      </c>
    </row>
    <row r="120" spans="1:24" s="3" customFormat="1">
      <c r="A120" s="31" t="s">
        <v>339</v>
      </c>
      <c r="B120" s="31" t="s">
        <v>15</v>
      </c>
      <c r="C120" s="32">
        <v>17</v>
      </c>
      <c r="D120" s="31">
        <v>1</v>
      </c>
      <c r="E120" s="31">
        <v>16</v>
      </c>
      <c r="F120" s="31">
        <v>0</v>
      </c>
      <c r="G120" s="33"/>
      <c r="H120" s="34" t="s">
        <v>332</v>
      </c>
      <c r="I120" s="28" t="s">
        <v>184</v>
      </c>
      <c r="J120" s="27" t="s">
        <v>15</v>
      </c>
      <c r="K120" s="27" t="s">
        <v>15</v>
      </c>
      <c r="L120" s="27" t="s">
        <v>15</v>
      </c>
      <c r="M120" s="27" t="s">
        <v>15</v>
      </c>
      <c r="N120" s="27"/>
      <c r="O120" s="34" t="s">
        <v>208</v>
      </c>
      <c r="P120" s="27" t="s">
        <v>15</v>
      </c>
      <c r="Q120" s="27" t="s">
        <v>15</v>
      </c>
      <c r="R120" s="27" t="s">
        <v>15</v>
      </c>
      <c r="S120" s="27" t="s">
        <v>15</v>
      </c>
      <c r="T120" s="27" t="s">
        <v>15</v>
      </c>
      <c r="U120" s="27" t="s">
        <v>15</v>
      </c>
      <c r="V120" s="27" t="s">
        <v>15</v>
      </c>
      <c r="W120" s="27" t="s">
        <v>15</v>
      </c>
      <c r="X120" s="27" t="s">
        <v>15</v>
      </c>
    </row>
    <row r="121" spans="1:24" s="3" customFormat="1">
      <c r="A121" s="31" t="s">
        <v>340</v>
      </c>
      <c r="B121" s="31" t="s">
        <v>15</v>
      </c>
      <c r="C121" s="32">
        <v>29</v>
      </c>
      <c r="D121" s="31">
        <v>1</v>
      </c>
      <c r="E121" s="31">
        <v>28</v>
      </c>
      <c r="F121" s="31">
        <v>0</v>
      </c>
      <c r="G121" s="33"/>
      <c r="H121" s="34" t="s">
        <v>212</v>
      </c>
      <c r="I121" s="34" t="s">
        <v>169</v>
      </c>
      <c r="J121" s="27" t="s">
        <v>15</v>
      </c>
      <c r="K121" s="27" t="s">
        <v>15</v>
      </c>
      <c r="L121" s="27" t="s">
        <v>15</v>
      </c>
      <c r="M121" s="27" t="s">
        <v>15</v>
      </c>
      <c r="N121" s="27"/>
      <c r="O121" s="34" t="s">
        <v>171</v>
      </c>
      <c r="P121" s="34" t="s">
        <v>190</v>
      </c>
      <c r="Q121" s="34" t="s">
        <v>174</v>
      </c>
      <c r="R121" s="34" t="s">
        <v>175</v>
      </c>
      <c r="S121" s="34" t="s">
        <v>186</v>
      </c>
      <c r="T121" s="34" t="s">
        <v>213</v>
      </c>
      <c r="U121" s="27" t="s">
        <v>15</v>
      </c>
      <c r="V121" s="27" t="s">
        <v>15</v>
      </c>
      <c r="W121" s="27" t="s">
        <v>15</v>
      </c>
      <c r="X121" s="27" t="s">
        <v>15</v>
      </c>
    </row>
    <row r="122" spans="1:24" s="24" customFormat="1" ht="16">
      <c r="A122" s="18" t="s">
        <v>341</v>
      </c>
      <c r="B122" s="18" t="s">
        <v>342</v>
      </c>
      <c r="C122" s="19">
        <v>38</v>
      </c>
      <c r="D122" s="18">
        <v>7</v>
      </c>
      <c r="E122" s="18">
        <v>28</v>
      </c>
      <c r="F122" s="18">
        <v>3</v>
      </c>
      <c r="G122" s="20"/>
      <c r="H122" s="35" t="s">
        <v>343</v>
      </c>
      <c r="I122" s="35" t="s">
        <v>229</v>
      </c>
      <c r="J122" s="22" t="s">
        <v>15</v>
      </c>
      <c r="K122" s="22" t="s">
        <v>15</v>
      </c>
      <c r="L122" s="22" t="s">
        <v>15</v>
      </c>
      <c r="M122" s="22" t="s">
        <v>15</v>
      </c>
      <c r="N122" s="22"/>
      <c r="O122" s="35" t="s">
        <v>171</v>
      </c>
      <c r="P122" s="21" t="s">
        <v>259</v>
      </c>
      <c r="Q122" s="35" t="s">
        <v>190</v>
      </c>
      <c r="R122" s="35" t="s">
        <v>174</v>
      </c>
      <c r="S122" s="35" t="s">
        <v>208</v>
      </c>
      <c r="T122" s="35" t="s">
        <v>175</v>
      </c>
      <c r="U122" s="35" t="s">
        <v>186</v>
      </c>
      <c r="V122" s="35" t="s">
        <v>344</v>
      </c>
      <c r="W122" s="22" t="s">
        <v>15</v>
      </c>
      <c r="X122" s="22" t="s">
        <v>15</v>
      </c>
    </row>
    <row r="123" spans="1:24" s="3" customFormat="1">
      <c r="A123" s="31" t="s">
        <v>345</v>
      </c>
      <c r="B123" s="31" t="s">
        <v>15</v>
      </c>
      <c r="C123" s="32">
        <v>10</v>
      </c>
      <c r="D123" s="31">
        <v>3</v>
      </c>
      <c r="E123" s="31">
        <v>7</v>
      </c>
      <c r="F123" s="31">
        <v>0</v>
      </c>
      <c r="G123" s="33"/>
      <c r="H123" s="34" t="s">
        <v>343</v>
      </c>
      <c r="I123" s="34" t="s">
        <v>212</v>
      </c>
      <c r="J123" s="28" t="s">
        <v>346</v>
      </c>
      <c r="K123" s="27" t="s">
        <v>15</v>
      </c>
      <c r="L123" s="27" t="s">
        <v>15</v>
      </c>
      <c r="M123" s="27" t="s">
        <v>15</v>
      </c>
      <c r="N123" s="27"/>
      <c r="O123" s="34" t="s">
        <v>171</v>
      </c>
      <c r="P123" s="34" t="s">
        <v>173</v>
      </c>
      <c r="Q123" s="34" t="s">
        <v>174</v>
      </c>
      <c r="R123" s="34" t="s">
        <v>213</v>
      </c>
      <c r="S123" s="34" t="s">
        <v>232</v>
      </c>
      <c r="T123" s="27" t="s">
        <v>15</v>
      </c>
      <c r="U123" s="27" t="s">
        <v>15</v>
      </c>
      <c r="V123" s="27" t="s">
        <v>15</v>
      </c>
      <c r="W123" s="27" t="s">
        <v>15</v>
      </c>
      <c r="X123" s="27" t="s">
        <v>15</v>
      </c>
    </row>
    <row r="124" spans="1:24" s="3" customFormat="1">
      <c r="A124" s="31" t="s">
        <v>347</v>
      </c>
      <c r="B124" s="31" t="s">
        <v>15</v>
      </c>
      <c r="C124" s="32">
        <v>8</v>
      </c>
      <c r="D124" s="31">
        <v>2</v>
      </c>
      <c r="E124" s="31">
        <v>6</v>
      </c>
      <c r="F124" s="31">
        <v>0</v>
      </c>
      <c r="G124" s="33"/>
      <c r="H124" s="34" t="s">
        <v>343</v>
      </c>
      <c r="I124" s="28" t="s">
        <v>265</v>
      </c>
      <c r="J124" s="27" t="s">
        <v>15</v>
      </c>
      <c r="K124" s="27" t="s">
        <v>15</v>
      </c>
      <c r="L124" s="27" t="s">
        <v>15</v>
      </c>
      <c r="M124" s="27" t="s">
        <v>15</v>
      </c>
      <c r="N124" s="27"/>
      <c r="O124" s="34" t="s">
        <v>173</v>
      </c>
      <c r="P124" s="34" t="s">
        <v>174</v>
      </c>
      <c r="Q124" s="27" t="s">
        <v>15</v>
      </c>
      <c r="R124" s="27" t="s">
        <v>15</v>
      </c>
      <c r="S124" s="27" t="s">
        <v>15</v>
      </c>
      <c r="T124" s="27" t="s">
        <v>15</v>
      </c>
      <c r="U124" s="27" t="s">
        <v>15</v>
      </c>
      <c r="V124" s="27" t="s">
        <v>15</v>
      </c>
      <c r="W124" s="27" t="s">
        <v>15</v>
      </c>
      <c r="X124" s="27" t="s">
        <v>15</v>
      </c>
    </row>
    <row r="125" spans="1:24" s="3" customFormat="1">
      <c r="A125" s="31" t="s">
        <v>348</v>
      </c>
      <c r="B125" s="31" t="s">
        <v>15</v>
      </c>
      <c r="C125" s="32">
        <v>7</v>
      </c>
      <c r="D125" s="31">
        <v>1</v>
      </c>
      <c r="E125" s="31">
        <v>6</v>
      </c>
      <c r="F125" s="31">
        <v>0</v>
      </c>
      <c r="G125" s="33"/>
      <c r="H125" s="34" t="s">
        <v>349</v>
      </c>
      <c r="I125" s="34" t="s">
        <v>257</v>
      </c>
      <c r="J125" s="28" t="s">
        <v>179</v>
      </c>
      <c r="K125" s="27" t="s">
        <v>15</v>
      </c>
      <c r="L125" s="27" t="s">
        <v>15</v>
      </c>
      <c r="M125" s="27" t="s">
        <v>15</v>
      </c>
      <c r="N125" s="27"/>
      <c r="O125" s="34" t="s">
        <v>171</v>
      </c>
      <c r="P125" s="28" t="s">
        <v>259</v>
      </c>
      <c r="Q125" s="34" t="s">
        <v>174</v>
      </c>
      <c r="R125" s="34" t="s">
        <v>213</v>
      </c>
      <c r="S125" s="27" t="s">
        <v>15</v>
      </c>
      <c r="T125" s="27" t="s">
        <v>15</v>
      </c>
      <c r="U125" s="27" t="s">
        <v>15</v>
      </c>
      <c r="V125" s="27" t="s">
        <v>15</v>
      </c>
      <c r="W125" s="27" t="s">
        <v>15</v>
      </c>
      <c r="X125" s="27" t="s">
        <v>15</v>
      </c>
    </row>
    <row r="126" spans="1:24" s="3" customFormat="1">
      <c r="A126" s="31" t="s">
        <v>350</v>
      </c>
      <c r="B126" s="31" t="s">
        <v>15</v>
      </c>
      <c r="C126" s="32">
        <v>5</v>
      </c>
      <c r="D126" s="31">
        <v>1</v>
      </c>
      <c r="E126" s="31">
        <v>4</v>
      </c>
      <c r="F126" s="31">
        <v>0</v>
      </c>
      <c r="G126" s="33"/>
      <c r="H126" s="34" t="s">
        <v>349</v>
      </c>
      <c r="I126" s="28" t="s">
        <v>179</v>
      </c>
      <c r="J126" s="27" t="s">
        <v>15</v>
      </c>
      <c r="K126" s="27" t="s">
        <v>15</v>
      </c>
      <c r="L126" s="27" t="s">
        <v>15</v>
      </c>
      <c r="M126" s="27" t="s">
        <v>15</v>
      </c>
      <c r="N126" s="27"/>
      <c r="O126" s="34" t="s">
        <v>173</v>
      </c>
      <c r="P126" s="34" t="s">
        <v>174</v>
      </c>
      <c r="Q126" s="34" t="s">
        <v>213</v>
      </c>
      <c r="R126" s="27" t="s">
        <v>15</v>
      </c>
      <c r="S126" s="27" t="s">
        <v>15</v>
      </c>
      <c r="T126" s="27" t="s">
        <v>15</v>
      </c>
      <c r="U126" s="27" t="s">
        <v>15</v>
      </c>
      <c r="V126" s="27" t="s">
        <v>15</v>
      </c>
      <c r="W126" s="27" t="s">
        <v>15</v>
      </c>
      <c r="X126" s="27" t="s">
        <v>15</v>
      </c>
    </row>
    <row r="127" spans="1:24" s="3" customFormat="1" ht="16">
      <c r="A127" s="31" t="s">
        <v>351</v>
      </c>
      <c r="B127" s="31" t="s">
        <v>352</v>
      </c>
      <c r="C127" s="32">
        <v>6</v>
      </c>
      <c r="D127" s="31">
        <v>1</v>
      </c>
      <c r="E127" s="31">
        <v>5</v>
      </c>
      <c r="F127" s="31">
        <v>0</v>
      </c>
      <c r="G127" s="33"/>
      <c r="H127" s="34" t="s">
        <v>353</v>
      </c>
      <c r="I127" s="28" t="s">
        <v>179</v>
      </c>
      <c r="J127" s="27" t="s">
        <v>15</v>
      </c>
      <c r="K127" s="27" t="s">
        <v>15</v>
      </c>
      <c r="L127" s="27" t="s">
        <v>15</v>
      </c>
      <c r="M127" s="27" t="s">
        <v>15</v>
      </c>
      <c r="N127" s="27"/>
      <c r="O127" s="28" t="s">
        <v>354</v>
      </c>
      <c r="P127" s="34" t="s">
        <v>182</v>
      </c>
      <c r="Q127" s="34" t="s">
        <v>190</v>
      </c>
      <c r="R127" s="34" t="s">
        <v>174</v>
      </c>
      <c r="S127" s="34" t="s">
        <v>208</v>
      </c>
      <c r="T127" s="34" t="s">
        <v>186</v>
      </c>
      <c r="U127" s="27" t="s">
        <v>15</v>
      </c>
      <c r="V127" s="27" t="s">
        <v>15</v>
      </c>
      <c r="W127" s="27" t="s">
        <v>15</v>
      </c>
      <c r="X127" s="27" t="s">
        <v>15</v>
      </c>
    </row>
    <row r="128" spans="1:24" s="30" customFormat="1">
      <c r="A128" s="31" t="s">
        <v>355</v>
      </c>
      <c r="B128" s="31" t="s">
        <v>15</v>
      </c>
      <c r="C128" s="32">
        <v>5</v>
      </c>
      <c r="D128" s="31">
        <v>0</v>
      </c>
      <c r="E128" s="31">
        <v>5</v>
      </c>
      <c r="F128" s="31">
        <v>0</v>
      </c>
      <c r="G128" s="33"/>
      <c r="H128" s="34" t="s">
        <v>353</v>
      </c>
      <c r="I128" s="34" t="s">
        <v>168</v>
      </c>
      <c r="J128" s="27" t="s">
        <v>15</v>
      </c>
      <c r="K128" s="27" t="s">
        <v>15</v>
      </c>
      <c r="L128" s="27" t="s">
        <v>15</v>
      </c>
      <c r="M128" s="27" t="s">
        <v>15</v>
      </c>
      <c r="N128" s="27"/>
      <c r="O128" s="34" t="s">
        <v>171</v>
      </c>
      <c r="P128" s="34" t="s">
        <v>173</v>
      </c>
      <c r="Q128" s="34" t="s">
        <v>190</v>
      </c>
      <c r="R128" s="34" t="s">
        <v>174</v>
      </c>
      <c r="S128" s="27" t="s">
        <v>15</v>
      </c>
      <c r="T128" s="27" t="s">
        <v>15</v>
      </c>
      <c r="U128" s="27" t="s">
        <v>15</v>
      </c>
      <c r="V128" s="27" t="s">
        <v>15</v>
      </c>
      <c r="W128" s="27" t="s">
        <v>15</v>
      </c>
      <c r="X128" s="27" t="s">
        <v>15</v>
      </c>
    </row>
    <row r="129" spans="1:24" s="24" customFormat="1">
      <c r="A129" s="18" t="s">
        <v>356</v>
      </c>
      <c r="B129" s="18" t="s">
        <v>15</v>
      </c>
      <c r="C129" s="19">
        <v>5</v>
      </c>
      <c r="D129" s="18">
        <v>0</v>
      </c>
      <c r="E129" s="18">
        <v>4</v>
      </c>
      <c r="F129" s="18">
        <v>1</v>
      </c>
      <c r="G129" s="20"/>
      <c r="H129" s="21" t="s">
        <v>357</v>
      </c>
      <c r="I129" s="21" t="s">
        <v>265</v>
      </c>
      <c r="J129" s="22" t="s">
        <v>15</v>
      </c>
      <c r="K129" s="22" t="s">
        <v>15</v>
      </c>
      <c r="L129" s="22" t="s">
        <v>15</v>
      </c>
      <c r="M129" s="22" t="s">
        <v>15</v>
      </c>
      <c r="N129" s="22"/>
      <c r="O129" s="35" t="s">
        <v>182</v>
      </c>
      <c r="P129" s="35" t="s">
        <v>174</v>
      </c>
      <c r="Q129" s="22" t="s">
        <v>15</v>
      </c>
      <c r="R129" s="22" t="s">
        <v>15</v>
      </c>
      <c r="S129" s="22" t="s">
        <v>15</v>
      </c>
      <c r="T129" s="22" t="s">
        <v>15</v>
      </c>
      <c r="U129" s="22" t="s">
        <v>15</v>
      </c>
      <c r="V129" s="22" t="s">
        <v>15</v>
      </c>
      <c r="W129" s="22" t="s">
        <v>15</v>
      </c>
      <c r="X129" s="22" t="s">
        <v>15</v>
      </c>
    </row>
    <row r="130" spans="1:24" s="3" customFormat="1" ht="16">
      <c r="A130" s="31" t="s">
        <v>358</v>
      </c>
      <c r="B130" s="31" t="s">
        <v>359</v>
      </c>
      <c r="C130" s="32">
        <v>18</v>
      </c>
      <c r="D130" s="31">
        <v>3</v>
      </c>
      <c r="E130" s="31">
        <v>15</v>
      </c>
      <c r="F130" s="31">
        <v>0</v>
      </c>
      <c r="G130" s="33"/>
      <c r="H130" s="34" t="s">
        <v>360</v>
      </c>
      <c r="I130" s="28" t="s">
        <v>179</v>
      </c>
      <c r="J130" s="27" t="s">
        <v>15</v>
      </c>
      <c r="K130" s="27" t="s">
        <v>15</v>
      </c>
      <c r="L130" s="27" t="s">
        <v>15</v>
      </c>
      <c r="M130" s="27" t="s">
        <v>15</v>
      </c>
      <c r="N130" s="27"/>
      <c r="O130" s="34" t="s">
        <v>173</v>
      </c>
      <c r="P130" s="28" t="s">
        <v>361</v>
      </c>
      <c r="Q130" s="34" t="s">
        <v>174</v>
      </c>
      <c r="R130" s="34" t="s">
        <v>208</v>
      </c>
      <c r="S130" s="34" t="s">
        <v>186</v>
      </c>
      <c r="T130" s="27" t="s">
        <v>15</v>
      </c>
      <c r="U130" s="27" t="s">
        <v>15</v>
      </c>
      <c r="V130" s="27" t="s">
        <v>15</v>
      </c>
      <c r="W130" s="27" t="s">
        <v>15</v>
      </c>
      <c r="X130" s="27" t="s">
        <v>15</v>
      </c>
    </row>
    <row r="131" spans="1:24" s="3" customFormat="1">
      <c r="A131" s="31" t="s">
        <v>362</v>
      </c>
      <c r="B131" s="31" t="s">
        <v>15</v>
      </c>
      <c r="C131" s="32">
        <v>25</v>
      </c>
      <c r="D131" s="31">
        <v>3</v>
      </c>
      <c r="E131" s="31">
        <v>22</v>
      </c>
      <c r="F131" s="31">
        <v>0</v>
      </c>
      <c r="G131" s="33"/>
      <c r="H131" s="28" t="s">
        <v>363</v>
      </c>
      <c r="I131" s="28" t="s">
        <v>179</v>
      </c>
      <c r="J131" s="34" t="s">
        <v>284</v>
      </c>
      <c r="K131" s="27" t="s">
        <v>15</v>
      </c>
      <c r="L131" s="27" t="s">
        <v>15</v>
      </c>
      <c r="M131" s="27" t="s">
        <v>15</v>
      </c>
      <c r="N131" s="27"/>
      <c r="O131" s="38" t="s">
        <v>170</v>
      </c>
      <c r="P131" s="34" t="s">
        <v>171</v>
      </c>
      <c r="Q131" s="34" t="s">
        <v>174</v>
      </c>
      <c r="R131" s="34" t="s">
        <v>232</v>
      </c>
      <c r="S131" s="27" t="s">
        <v>15</v>
      </c>
      <c r="T131" s="27" t="s">
        <v>15</v>
      </c>
      <c r="U131" s="27" t="s">
        <v>15</v>
      </c>
      <c r="V131" s="27" t="s">
        <v>15</v>
      </c>
      <c r="W131" s="27" t="s">
        <v>15</v>
      </c>
      <c r="X131" s="27" t="s">
        <v>15</v>
      </c>
    </row>
    <row r="132" spans="1:24" s="3" customFormat="1">
      <c r="A132" s="31" t="s">
        <v>364</v>
      </c>
      <c r="B132" s="31" t="s">
        <v>15</v>
      </c>
      <c r="C132" s="32">
        <v>5</v>
      </c>
      <c r="D132" s="31">
        <v>2</v>
      </c>
      <c r="E132" s="31">
        <v>3</v>
      </c>
      <c r="F132" s="31">
        <v>0</v>
      </c>
      <c r="G132" s="33"/>
      <c r="H132" s="28" t="s">
        <v>363</v>
      </c>
      <c r="I132" s="27" t="s">
        <v>15</v>
      </c>
      <c r="J132" s="27" t="s">
        <v>15</v>
      </c>
      <c r="K132" s="27" t="s">
        <v>15</v>
      </c>
      <c r="L132" s="27" t="s">
        <v>15</v>
      </c>
      <c r="M132" s="27" t="s">
        <v>15</v>
      </c>
      <c r="N132" s="27"/>
      <c r="O132" s="38" t="s">
        <v>170</v>
      </c>
      <c r="P132" s="34" t="s">
        <v>171</v>
      </c>
      <c r="Q132" s="28" t="s">
        <v>275</v>
      </c>
      <c r="R132" s="34" t="s">
        <v>175</v>
      </c>
      <c r="S132" s="27" t="s">
        <v>15</v>
      </c>
      <c r="T132" s="27" t="s">
        <v>15</v>
      </c>
      <c r="U132" s="27" t="s">
        <v>15</v>
      </c>
      <c r="V132" s="27" t="s">
        <v>15</v>
      </c>
      <c r="W132" s="27" t="s">
        <v>15</v>
      </c>
      <c r="X132" s="27" t="s">
        <v>15</v>
      </c>
    </row>
    <row r="133" spans="1:24" s="30" customFormat="1">
      <c r="A133" s="31" t="s">
        <v>365</v>
      </c>
      <c r="B133" s="31" t="s">
        <v>15</v>
      </c>
      <c r="C133" s="32">
        <v>3</v>
      </c>
      <c r="D133" s="31">
        <v>0</v>
      </c>
      <c r="E133" s="31">
        <v>3</v>
      </c>
      <c r="F133" s="31">
        <v>0</v>
      </c>
      <c r="G133" s="33"/>
      <c r="H133" s="28" t="s">
        <v>363</v>
      </c>
      <c r="I133" s="34" t="s">
        <v>169</v>
      </c>
      <c r="J133" s="34" t="s">
        <v>229</v>
      </c>
      <c r="K133" s="34" t="s">
        <v>284</v>
      </c>
      <c r="L133" s="27" t="s">
        <v>15</v>
      </c>
      <c r="M133" s="27" t="s">
        <v>15</v>
      </c>
      <c r="N133" s="27"/>
      <c r="O133" s="38" t="s">
        <v>170</v>
      </c>
      <c r="P133" s="34" t="s">
        <v>172</v>
      </c>
      <c r="Q133" s="34" t="s">
        <v>173</v>
      </c>
      <c r="R133" s="34" t="s">
        <v>174</v>
      </c>
      <c r="S133" s="28" t="s">
        <v>231</v>
      </c>
      <c r="T133" s="27" t="s">
        <v>15</v>
      </c>
      <c r="U133" s="27" t="s">
        <v>15</v>
      </c>
      <c r="V133" s="27" t="s">
        <v>15</v>
      </c>
      <c r="W133" s="27" t="s">
        <v>15</v>
      </c>
      <c r="X133" s="27" t="s">
        <v>15</v>
      </c>
    </row>
    <row r="134" spans="1:24" s="30" customFormat="1">
      <c r="A134" s="31" t="s">
        <v>366</v>
      </c>
      <c r="B134" s="31" t="s">
        <v>15</v>
      </c>
      <c r="C134" s="32">
        <v>3</v>
      </c>
      <c r="D134" s="31">
        <v>0</v>
      </c>
      <c r="E134" s="31">
        <v>3</v>
      </c>
      <c r="F134" s="31">
        <v>0</v>
      </c>
      <c r="G134" s="33"/>
      <c r="H134" s="28" t="s">
        <v>363</v>
      </c>
      <c r="I134" s="28" t="s">
        <v>179</v>
      </c>
      <c r="J134" s="27" t="s">
        <v>15</v>
      </c>
      <c r="K134" s="27" t="s">
        <v>15</v>
      </c>
      <c r="L134" s="27" t="s">
        <v>15</v>
      </c>
      <c r="M134" s="27" t="s">
        <v>15</v>
      </c>
      <c r="N134" s="27"/>
      <c r="O134" s="38" t="s">
        <v>170</v>
      </c>
      <c r="P134" s="34" t="s">
        <v>171</v>
      </c>
      <c r="Q134" s="34" t="s">
        <v>182</v>
      </c>
      <c r="R134" s="34" t="s">
        <v>174</v>
      </c>
      <c r="S134" s="27" t="s">
        <v>15</v>
      </c>
      <c r="T134" s="27" t="s">
        <v>15</v>
      </c>
      <c r="U134" s="27" t="s">
        <v>15</v>
      </c>
      <c r="V134" s="27" t="s">
        <v>15</v>
      </c>
      <c r="W134" s="27" t="s">
        <v>15</v>
      </c>
      <c r="X134" s="27" t="s">
        <v>15</v>
      </c>
    </row>
    <row r="135" spans="1:24" s="30" customFormat="1" ht="16">
      <c r="A135" s="31" t="s">
        <v>367</v>
      </c>
      <c r="B135" s="31" t="s">
        <v>368</v>
      </c>
      <c r="C135" s="32">
        <v>3</v>
      </c>
      <c r="D135" s="31">
        <v>0</v>
      </c>
      <c r="E135" s="31">
        <v>3</v>
      </c>
      <c r="F135" s="31">
        <v>0</v>
      </c>
      <c r="G135" s="33"/>
      <c r="H135" s="28" t="s">
        <v>215</v>
      </c>
      <c r="I135" s="34" t="s">
        <v>169</v>
      </c>
      <c r="J135" s="34" t="s">
        <v>212</v>
      </c>
      <c r="K135" s="27" t="s">
        <v>15</v>
      </c>
      <c r="L135" s="27" t="s">
        <v>15</v>
      </c>
      <c r="M135" s="27" t="s">
        <v>15</v>
      </c>
      <c r="N135" s="27"/>
      <c r="O135" s="38" t="s">
        <v>170</v>
      </c>
      <c r="P135" s="34" t="s">
        <v>171</v>
      </c>
      <c r="Q135" s="34" t="s">
        <v>182</v>
      </c>
      <c r="R135" s="34" t="s">
        <v>190</v>
      </c>
      <c r="S135" s="34" t="s">
        <v>175</v>
      </c>
      <c r="T135" s="34" t="s">
        <v>191</v>
      </c>
      <c r="U135" s="28" t="s">
        <v>185</v>
      </c>
      <c r="V135" s="34" t="s">
        <v>186</v>
      </c>
      <c r="W135" s="34" t="s">
        <v>213</v>
      </c>
      <c r="X135" s="27" t="s">
        <v>15</v>
      </c>
    </row>
    <row r="136" spans="1:24" s="3" customFormat="1">
      <c r="A136" s="31" t="s">
        <v>369</v>
      </c>
      <c r="B136" s="31" t="s">
        <v>15</v>
      </c>
      <c r="C136" s="32">
        <v>1</v>
      </c>
      <c r="D136" s="31">
        <v>1</v>
      </c>
      <c r="E136" s="31">
        <v>0</v>
      </c>
      <c r="F136" s="31">
        <v>0</v>
      </c>
      <c r="G136" s="33"/>
      <c r="H136" s="28" t="s">
        <v>215</v>
      </c>
      <c r="I136" s="28" t="s">
        <v>179</v>
      </c>
      <c r="J136" s="28" t="s">
        <v>370</v>
      </c>
      <c r="K136" s="28" t="s">
        <v>371</v>
      </c>
      <c r="L136" s="27" t="s">
        <v>15</v>
      </c>
      <c r="M136" s="27" t="s">
        <v>15</v>
      </c>
      <c r="N136" s="27"/>
      <c r="O136" s="34" t="s">
        <v>182</v>
      </c>
      <c r="P136" s="34" t="s">
        <v>173</v>
      </c>
      <c r="Q136" s="34" t="s">
        <v>191</v>
      </c>
      <c r="R136" s="34" t="s">
        <v>186</v>
      </c>
      <c r="S136" s="27" t="s">
        <v>15</v>
      </c>
      <c r="T136" s="27" t="s">
        <v>15</v>
      </c>
      <c r="U136" s="27" t="s">
        <v>15</v>
      </c>
      <c r="V136" s="27" t="s">
        <v>15</v>
      </c>
      <c r="W136" s="27" t="s">
        <v>15</v>
      </c>
      <c r="X136" s="27" t="s">
        <v>15</v>
      </c>
    </row>
    <row r="137" spans="1:24" s="3" customFormat="1" ht="16">
      <c r="A137" s="31" t="s">
        <v>372</v>
      </c>
      <c r="B137" s="31" t="s">
        <v>373</v>
      </c>
      <c r="C137" s="32">
        <v>35</v>
      </c>
      <c r="D137" s="31">
        <v>6</v>
      </c>
      <c r="E137" s="31">
        <v>29</v>
      </c>
      <c r="F137" s="31">
        <v>0</v>
      </c>
      <c r="G137" s="33"/>
      <c r="H137" s="34" t="s">
        <v>374</v>
      </c>
      <c r="I137" s="34" t="s">
        <v>229</v>
      </c>
      <c r="J137" s="27" t="s">
        <v>15</v>
      </c>
      <c r="K137" s="27" t="s">
        <v>15</v>
      </c>
      <c r="L137" s="27" t="s">
        <v>15</v>
      </c>
      <c r="M137" s="27" t="s">
        <v>15</v>
      </c>
      <c r="N137" s="27"/>
      <c r="O137" s="38" t="s">
        <v>170</v>
      </c>
      <c r="P137" s="34" t="s">
        <v>171</v>
      </c>
      <c r="Q137" s="34" t="s">
        <v>182</v>
      </c>
      <c r="R137" s="34" t="s">
        <v>174</v>
      </c>
      <c r="S137" s="34" t="s">
        <v>175</v>
      </c>
      <c r="T137" s="34" t="s">
        <v>191</v>
      </c>
      <c r="U137" s="34" t="s">
        <v>186</v>
      </c>
      <c r="V137" s="34" t="s">
        <v>213</v>
      </c>
      <c r="W137" s="28" t="s">
        <v>231</v>
      </c>
      <c r="X137" s="34" t="s">
        <v>232</v>
      </c>
    </row>
    <row r="138" spans="1:24" s="24" customFormat="1">
      <c r="A138" s="18" t="s">
        <v>375</v>
      </c>
      <c r="B138" s="18" t="s">
        <v>15</v>
      </c>
      <c r="C138" s="19">
        <v>7</v>
      </c>
      <c r="D138" s="18">
        <v>1</v>
      </c>
      <c r="E138" s="18">
        <v>5</v>
      </c>
      <c r="F138" s="18">
        <v>1</v>
      </c>
      <c r="G138" s="20"/>
      <c r="H138" s="21" t="s">
        <v>376</v>
      </c>
      <c r="I138" s="35" t="s">
        <v>212</v>
      </c>
      <c r="J138" s="22" t="s">
        <v>15</v>
      </c>
      <c r="K138" s="22" t="s">
        <v>15</v>
      </c>
      <c r="L138" s="22" t="s">
        <v>15</v>
      </c>
      <c r="M138" s="22" t="s">
        <v>15</v>
      </c>
      <c r="N138" s="22"/>
      <c r="O138" s="35" t="s">
        <v>171</v>
      </c>
      <c r="P138" s="35" t="s">
        <v>213</v>
      </c>
      <c r="Q138" s="22" t="s">
        <v>15</v>
      </c>
      <c r="R138" s="22" t="s">
        <v>15</v>
      </c>
      <c r="S138" s="22" t="s">
        <v>15</v>
      </c>
      <c r="T138" s="22" t="s">
        <v>15</v>
      </c>
      <c r="U138" s="22" t="s">
        <v>15</v>
      </c>
      <c r="V138" s="22" t="s">
        <v>15</v>
      </c>
      <c r="W138" s="22" t="s">
        <v>15</v>
      </c>
      <c r="X138" s="22" t="s">
        <v>15</v>
      </c>
    </row>
    <row r="139" spans="1:24" s="30" customFormat="1">
      <c r="A139" s="25" t="s">
        <v>377</v>
      </c>
      <c r="B139" s="25" t="s">
        <v>15</v>
      </c>
      <c r="C139" s="26">
        <v>1</v>
      </c>
      <c r="D139" s="25">
        <v>0</v>
      </c>
      <c r="E139" s="25">
        <v>0</v>
      </c>
      <c r="F139" s="25">
        <v>1</v>
      </c>
      <c r="G139" s="27"/>
      <c r="H139" s="28" t="s">
        <v>378</v>
      </c>
      <c r="I139" s="27" t="s">
        <v>15</v>
      </c>
      <c r="J139" s="27" t="s">
        <v>15</v>
      </c>
      <c r="K139" s="27" t="s">
        <v>15</v>
      </c>
      <c r="L139" s="27" t="s">
        <v>15</v>
      </c>
      <c r="M139" s="27" t="s">
        <v>15</v>
      </c>
      <c r="N139" s="27"/>
      <c r="O139" s="28" t="s">
        <v>185</v>
      </c>
      <c r="P139" s="27" t="s">
        <v>15</v>
      </c>
      <c r="Q139" s="27" t="s">
        <v>15</v>
      </c>
      <c r="R139" s="27" t="s">
        <v>15</v>
      </c>
      <c r="S139" s="27" t="s">
        <v>15</v>
      </c>
      <c r="T139" s="27" t="s">
        <v>15</v>
      </c>
      <c r="U139" s="27" t="s">
        <v>15</v>
      </c>
      <c r="V139" s="27" t="s">
        <v>15</v>
      </c>
      <c r="W139" s="27" t="s">
        <v>15</v>
      </c>
      <c r="X139" s="27" t="s">
        <v>15</v>
      </c>
    </row>
    <row r="140" spans="1:24" s="3" customFormat="1">
      <c r="A140" s="31" t="s">
        <v>379</v>
      </c>
      <c r="B140" s="31" t="s">
        <v>15</v>
      </c>
      <c r="C140" s="32">
        <v>8</v>
      </c>
      <c r="D140" s="31">
        <v>3</v>
      </c>
      <c r="E140" s="31">
        <v>5</v>
      </c>
      <c r="F140" s="31">
        <v>0</v>
      </c>
      <c r="G140" s="33"/>
      <c r="H140" s="34" t="s">
        <v>380</v>
      </c>
      <c r="I140" s="27" t="s">
        <v>15</v>
      </c>
      <c r="J140" s="27" t="s">
        <v>15</v>
      </c>
      <c r="K140" s="27" t="s">
        <v>15</v>
      </c>
      <c r="L140" s="27" t="s">
        <v>15</v>
      </c>
      <c r="M140" s="27" t="s">
        <v>15</v>
      </c>
      <c r="N140" s="27"/>
      <c r="O140" s="34" t="s">
        <v>316</v>
      </c>
      <c r="P140" s="34" t="s">
        <v>171</v>
      </c>
      <c r="Q140" s="34" t="s">
        <v>190</v>
      </c>
      <c r="R140" s="34" t="s">
        <v>174</v>
      </c>
      <c r="S140" s="34" t="s">
        <v>175</v>
      </c>
      <c r="T140" s="27" t="s">
        <v>15</v>
      </c>
      <c r="U140" s="27" t="s">
        <v>15</v>
      </c>
      <c r="V140" s="27" t="s">
        <v>15</v>
      </c>
      <c r="W140" s="27" t="s">
        <v>15</v>
      </c>
      <c r="X140" s="27" t="s">
        <v>15</v>
      </c>
    </row>
    <row r="141" spans="1:24" s="30" customFormat="1">
      <c r="A141" s="31" t="s">
        <v>381</v>
      </c>
      <c r="B141" s="31" t="s">
        <v>15</v>
      </c>
      <c r="C141" s="32">
        <v>3</v>
      </c>
      <c r="D141" s="31">
        <v>0</v>
      </c>
      <c r="E141" s="31">
        <v>3</v>
      </c>
      <c r="F141" s="31">
        <v>0</v>
      </c>
      <c r="G141" s="33"/>
      <c r="H141" s="28" t="s">
        <v>243</v>
      </c>
      <c r="I141" s="28" t="s">
        <v>242</v>
      </c>
      <c r="J141" s="27" t="s">
        <v>15</v>
      </c>
      <c r="K141" s="27" t="s">
        <v>15</v>
      </c>
      <c r="L141" s="27" t="s">
        <v>15</v>
      </c>
      <c r="M141" s="27" t="s">
        <v>15</v>
      </c>
      <c r="N141" s="27"/>
      <c r="O141" s="28" t="s">
        <v>259</v>
      </c>
      <c r="P141" s="34" t="s">
        <v>173</v>
      </c>
      <c r="Q141" s="34" t="s">
        <v>208</v>
      </c>
      <c r="R141" s="34" t="s">
        <v>175</v>
      </c>
      <c r="S141" s="27" t="s">
        <v>15</v>
      </c>
      <c r="T141" s="27" t="s">
        <v>15</v>
      </c>
      <c r="U141" s="27" t="s">
        <v>15</v>
      </c>
      <c r="V141" s="27" t="s">
        <v>15</v>
      </c>
      <c r="W141" s="27" t="s">
        <v>15</v>
      </c>
      <c r="X141" s="27" t="s">
        <v>15</v>
      </c>
    </row>
    <row r="142" spans="1:24" s="3" customFormat="1">
      <c r="A142" s="31" t="s">
        <v>382</v>
      </c>
      <c r="B142" s="31" t="s">
        <v>15</v>
      </c>
      <c r="C142" s="32">
        <v>1</v>
      </c>
      <c r="D142" s="31">
        <v>1</v>
      </c>
      <c r="E142" s="31">
        <v>0</v>
      </c>
      <c r="F142" s="31">
        <v>0</v>
      </c>
      <c r="G142" s="33"/>
      <c r="H142" s="28" t="s">
        <v>383</v>
      </c>
      <c r="I142" s="27" t="s">
        <v>15</v>
      </c>
      <c r="J142" s="27" t="s">
        <v>15</v>
      </c>
      <c r="K142" s="27" t="s">
        <v>15</v>
      </c>
      <c r="L142" s="27" t="s">
        <v>15</v>
      </c>
      <c r="M142" s="27" t="s">
        <v>15</v>
      </c>
      <c r="N142" s="27"/>
      <c r="O142" s="34" t="s">
        <v>173</v>
      </c>
      <c r="P142" s="34" t="s">
        <v>318</v>
      </c>
      <c r="Q142" s="27" t="s">
        <v>15</v>
      </c>
      <c r="R142" s="27" t="s">
        <v>15</v>
      </c>
      <c r="S142" s="27" t="s">
        <v>15</v>
      </c>
      <c r="T142" s="27" t="s">
        <v>15</v>
      </c>
      <c r="U142" s="27" t="s">
        <v>15</v>
      </c>
      <c r="V142" s="27" t="s">
        <v>15</v>
      </c>
      <c r="W142" s="27" t="s">
        <v>15</v>
      </c>
      <c r="X142" s="27" t="s">
        <v>15</v>
      </c>
    </row>
    <row r="143" spans="1:24" s="30" customFormat="1">
      <c r="A143" s="31" t="s">
        <v>384</v>
      </c>
      <c r="B143" s="31" t="s">
        <v>15</v>
      </c>
      <c r="C143" s="32">
        <v>2</v>
      </c>
      <c r="D143" s="31">
        <v>0</v>
      </c>
      <c r="E143" s="31">
        <v>2</v>
      </c>
      <c r="F143" s="31">
        <v>0</v>
      </c>
      <c r="G143" s="33"/>
      <c r="H143" s="28" t="s">
        <v>385</v>
      </c>
      <c r="I143" s="34" t="s">
        <v>169</v>
      </c>
      <c r="J143" s="28" t="s">
        <v>346</v>
      </c>
      <c r="K143" s="27" t="s">
        <v>15</v>
      </c>
      <c r="L143" s="27" t="s">
        <v>15</v>
      </c>
      <c r="M143" s="27" t="s">
        <v>15</v>
      </c>
      <c r="N143" s="27"/>
      <c r="O143" s="34" t="s">
        <v>173</v>
      </c>
      <c r="P143" s="34" t="s">
        <v>174</v>
      </c>
      <c r="Q143" s="34" t="s">
        <v>186</v>
      </c>
      <c r="R143" s="27" t="s">
        <v>15</v>
      </c>
      <c r="S143" s="27" t="s">
        <v>15</v>
      </c>
      <c r="T143" s="27" t="s">
        <v>15</v>
      </c>
      <c r="U143" s="27" t="s">
        <v>15</v>
      </c>
      <c r="V143" s="27" t="s">
        <v>15</v>
      </c>
      <c r="W143" s="27" t="s">
        <v>15</v>
      </c>
      <c r="X143" s="27" t="s">
        <v>15</v>
      </c>
    </row>
    <row r="144" spans="1:24">
      <c r="A144" s="31" t="s">
        <v>386</v>
      </c>
      <c r="B144" s="31" t="s">
        <v>15</v>
      </c>
      <c r="C144" s="32">
        <v>2</v>
      </c>
      <c r="D144" s="31">
        <v>1</v>
      </c>
      <c r="E144" s="31">
        <v>1</v>
      </c>
      <c r="F144" s="31">
        <v>0</v>
      </c>
      <c r="G144" s="33"/>
      <c r="H144" s="28" t="s">
        <v>387</v>
      </c>
      <c r="I144" s="34" t="s">
        <v>212</v>
      </c>
      <c r="J144" s="27" t="s">
        <v>15</v>
      </c>
      <c r="K144" s="27" t="s">
        <v>15</v>
      </c>
      <c r="L144" s="27" t="s">
        <v>15</v>
      </c>
      <c r="M144" s="27" t="s">
        <v>15</v>
      </c>
      <c r="N144" s="27"/>
      <c r="O144" s="38" t="s">
        <v>170</v>
      </c>
      <c r="P144" s="34" t="s">
        <v>171</v>
      </c>
      <c r="Q144" s="34" t="s">
        <v>173</v>
      </c>
      <c r="R144" s="34" t="s">
        <v>213</v>
      </c>
      <c r="S144" s="34" t="s">
        <v>305</v>
      </c>
      <c r="T144" s="27" t="s">
        <v>15</v>
      </c>
      <c r="U144" s="27" t="s">
        <v>15</v>
      </c>
      <c r="V144" s="27" t="s">
        <v>15</v>
      </c>
      <c r="W144" s="27" t="s">
        <v>15</v>
      </c>
      <c r="X144" s="27" t="s">
        <v>15</v>
      </c>
    </row>
    <row r="145" spans="1:25" s="2" customFormat="1" ht="14" customHeight="1" thickBot="1">
      <c r="A145" s="40" t="s">
        <v>388</v>
      </c>
      <c r="B145" s="40" t="s">
        <v>389</v>
      </c>
      <c r="C145" s="41">
        <v>1</v>
      </c>
      <c r="D145" s="40">
        <v>1</v>
      </c>
      <c r="E145" s="40">
        <v>0</v>
      </c>
      <c r="F145" s="40">
        <v>0</v>
      </c>
      <c r="G145" s="42"/>
      <c r="H145" s="43" t="s">
        <v>390</v>
      </c>
      <c r="I145" s="44" t="s">
        <v>203</v>
      </c>
      <c r="J145" s="45" t="s">
        <v>15</v>
      </c>
      <c r="K145" s="45" t="s">
        <v>15</v>
      </c>
      <c r="L145" s="45" t="s">
        <v>15</v>
      </c>
      <c r="M145" s="45" t="s">
        <v>15</v>
      </c>
      <c r="N145" s="45"/>
      <c r="O145" s="44" t="s">
        <v>173</v>
      </c>
      <c r="P145" s="43" t="s">
        <v>323</v>
      </c>
      <c r="Q145" s="44" t="s">
        <v>190</v>
      </c>
      <c r="R145" s="43" t="s">
        <v>324</v>
      </c>
      <c r="S145" s="45" t="s">
        <v>15</v>
      </c>
      <c r="T145" s="45" t="s">
        <v>15</v>
      </c>
      <c r="U145" s="45" t="s">
        <v>15</v>
      </c>
      <c r="V145" s="45" t="s">
        <v>15</v>
      </c>
      <c r="W145" s="45" t="s">
        <v>15</v>
      </c>
      <c r="X145" s="45" t="s">
        <v>15</v>
      </c>
    </row>
    <row r="147" spans="1:25" ht="30" customHeight="1">
      <c r="A147" s="154" t="s">
        <v>391</v>
      </c>
      <c r="B147" s="155"/>
      <c r="C147" s="155"/>
      <c r="D147" s="155"/>
      <c r="E147" s="155"/>
      <c r="F147" s="155"/>
      <c r="G147" s="155"/>
      <c r="H147" s="155"/>
      <c r="I147" s="155"/>
      <c r="J147" s="155"/>
      <c r="K147" s="155"/>
      <c r="L147" s="155"/>
      <c r="M147" s="155"/>
      <c r="N147" s="155"/>
      <c r="O147" s="155"/>
      <c r="P147" s="155"/>
      <c r="Q147" s="155"/>
      <c r="R147" s="155"/>
      <c r="S147" s="155"/>
      <c r="T147" s="155"/>
      <c r="U147" s="155"/>
      <c r="V147" s="155"/>
      <c r="W147" s="155"/>
      <c r="X147" s="155"/>
      <c r="Y147" s="6"/>
    </row>
  </sheetData>
  <mergeCells count="11">
    <mergeCell ref="A147:X147"/>
    <mergeCell ref="A1:X1"/>
    <mergeCell ref="A3:A4"/>
    <mergeCell ref="B3:B4"/>
    <mergeCell ref="C3:C4"/>
    <mergeCell ref="D3:E3"/>
    <mergeCell ref="F3:F4"/>
    <mergeCell ref="G3:G4"/>
    <mergeCell ref="H3:M3"/>
    <mergeCell ref="N3:N4"/>
    <mergeCell ref="O3:X3"/>
  </mergeCells>
  <phoneticPr fontId="22" type="noConversion"/>
  <pageMargins left="0.70000000000000007" right="0.70000000000000007" top="0.75000000000000011" bottom="0.75000000000000011" header="0.30000000000000004" footer="0.30000000000000004"/>
  <pageSetup scale="60" fitToHeight="2"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C371"/>
  <sheetViews>
    <sheetView workbookViewId="0">
      <pane xSplit="3" ySplit="11" topLeftCell="E59" activePane="bottomRight" state="frozen"/>
      <selection pane="topRight" activeCell="D1" sqref="D1"/>
      <selection pane="bottomLeft" activeCell="A12" sqref="A12"/>
      <selection pane="bottomRight" activeCell="BL68" activeCellId="1" sqref="BT68 BL68"/>
    </sheetView>
  </sheetViews>
  <sheetFormatPr baseColWidth="10" defaultRowHeight="16"/>
  <cols>
    <col min="1" max="1" width="43.6640625" style="47" bestFit="1" customWidth="1"/>
    <col min="2" max="2" width="8.5" bestFit="1" customWidth="1"/>
    <col min="3" max="3" width="6.1640625" style="58" bestFit="1" customWidth="1"/>
    <col min="4" max="4" width="1" style="58" customWidth="1"/>
    <col min="5" max="14" width="6.33203125" style="58" bestFit="1" customWidth="1"/>
    <col min="15" max="15" width="5.83203125" style="58" bestFit="1" customWidth="1"/>
    <col min="16" max="71" width="6.33203125" style="58" bestFit="1" customWidth="1"/>
    <col min="72" max="72" width="6.1640625" style="58" bestFit="1" customWidth="1"/>
    <col min="73" max="78" width="6.33203125" style="58" bestFit="1" customWidth="1"/>
    <col min="79" max="79" width="1" style="60" customWidth="1"/>
    <col min="80" max="80" width="255.83203125" bestFit="1" customWidth="1"/>
    <col min="81" max="81" width="10" style="60" bestFit="1" customWidth="1"/>
    <col min="82" max="16384" width="10.83203125" style="47"/>
  </cols>
  <sheetData>
    <row r="1" spans="1:81" ht="13">
      <c r="A1" s="50" t="s">
        <v>705</v>
      </c>
      <c r="B1" s="47"/>
      <c r="E1" s="58">
        <v>145</v>
      </c>
      <c r="F1" s="58">
        <v>146</v>
      </c>
      <c r="G1" s="58">
        <v>147</v>
      </c>
      <c r="H1" s="58">
        <v>148</v>
      </c>
      <c r="I1" s="58">
        <v>149</v>
      </c>
      <c r="J1" s="58">
        <v>150</v>
      </c>
      <c r="K1" s="58">
        <v>151</v>
      </c>
      <c r="L1" s="58">
        <v>152</v>
      </c>
      <c r="M1" s="59">
        <v>169</v>
      </c>
      <c r="N1" s="58">
        <v>170</v>
      </c>
      <c r="O1" s="63">
        <v>171</v>
      </c>
      <c r="P1" s="58">
        <v>172</v>
      </c>
      <c r="Q1" s="58">
        <v>173</v>
      </c>
      <c r="R1" s="58">
        <v>174</v>
      </c>
      <c r="S1" s="58">
        <v>175</v>
      </c>
      <c r="T1" s="58">
        <v>176</v>
      </c>
      <c r="U1" s="58">
        <v>177</v>
      </c>
      <c r="V1" s="58">
        <v>178</v>
      </c>
      <c r="W1" s="58">
        <v>179</v>
      </c>
      <c r="X1" s="58">
        <v>180</v>
      </c>
      <c r="Y1" s="58">
        <v>181</v>
      </c>
      <c r="Z1" s="58">
        <v>182</v>
      </c>
      <c r="AA1" s="58">
        <v>183</v>
      </c>
      <c r="AB1" s="58">
        <v>184</v>
      </c>
      <c r="AC1" s="58">
        <v>185</v>
      </c>
      <c r="AD1" s="58">
        <v>186</v>
      </c>
      <c r="AE1" s="58">
        <v>187</v>
      </c>
      <c r="AF1" s="58">
        <v>188</v>
      </c>
      <c r="AG1" s="58">
        <v>189</v>
      </c>
      <c r="AH1" s="58">
        <v>190</v>
      </c>
      <c r="AI1" s="58">
        <v>191</v>
      </c>
      <c r="AJ1" s="58">
        <v>192</v>
      </c>
      <c r="AK1" s="59">
        <v>153</v>
      </c>
      <c r="AL1" s="58">
        <v>154</v>
      </c>
      <c r="AM1" s="58">
        <v>155</v>
      </c>
      <c r="AN1" s="58">
        <v>156</v>
      </c>
      <c r="AO1" s="58">
        <v>157</v>
      </c>
      <c r="AP1" s="58">
        <v>158</v>
      </c>
      <c r="AQ1" s="58">
        <v>159</v>
      </c>
      <c r="AR1" s="58">
        <v>160</v>
      </c>
      <c r="AS1" s="58">
        <v>161</v>
      </c>
      <c r="AT1" s="58">
        <v>162</v>
      </c>
      <c r="AU1" s="58">
        <v>163</v>
      </c>
      <c r="AV1" s="58">
        <v>164</v>
      </c>
      <c r="AW1" s="58">
        <v>165</v>
      </c>
      <c r="AX1" s="58">
        <v>166</v>
      </c>
      <c r="AY1" s="58">
        <v>167</v>
      </c>
      <c r="AZ1" s="58">
        <v>168</v>
      </c>
      <c r="BA1" s="59">
        <v>193</v>
      </c>
      <c r="BB1" s="58">
        <v>194</v>
      </c>
      <c r="BC1" s="58">
        <v>195</v>
      </c>
      <c r="BD1" s="58">
        <v>196</v>
      </c>
      <c r="BE1" s="58">
        <v>197</v>
      </c>
      <c r="BF1" s="58">
        <v>198</v>
      </c>
      <c r="BG1" s="58">
        <v>199</v>
      </c>
      <c r="BH1" s="58">
        <v>200</v>
      </c>
      <c r="BI1" s="58">
        <v>201</v>
      </c>
      <c r="BJ1" s="58">
        <v>202</v>
      </c>
      <c r="BK1" s="58">
        <v>203</v>
      </c>
      <c r="BL1" s="58">
        <v>204</v>
      </c>
      <c r="BM1" s="58">
        <v>205</v>
      </c>
      <c r="BN1" s="58">
        <v>206</v>
      </c>
      <c r="BO1" s="58">
        <v>207</v>
      </c>
      <c r="BP1" s="58">
        <v>208</v>
      </c>
      <c r="BQ1" s="58">
        <v>209</v>
      </c>
      <c r="BR1" s="58">
        <v>210</v>
      </c>
      <c r="BS1" s="58">
        <v>211</v>
      </c>
      <c r="BT1" s="58">
        <v>212</v>
      </c>
      <c r="BU1" s="58">
        <v>213</v>
      </c>
      <c r="BV1" s="58">
        <v>214</v>
      </c>
      <c r="BW1" s="58">
        <v>215</v>
      </c>
      <c r="BX1" s="58">
        <v>216</v>
      </c>
      <c r="BY1" s="58">
        <v>217</v>
      </c>
      <c r="BZ1" s="58">
        <v>218</v>
      </c>
      <c r="CB1" s="47"/>
      <c r="CC1" s="60" t="s">
        <v>706</v>
      </c>
    </row>
    <row r="2" spans="1:81" ht="13">
      <c r="A2" s="46" t="s">
        <v>707</v>
      </c>
      <c r="B2" s="47"/>
      <c r="E2" s="61" t="s">
        <v>708</v>
      </c>
      <c r="F2" s="61" t="s">
        <v>709</v>
      </c>
      <c r="G2" s="61" t="s">
        <v>710</v>
      </c>
      <c r="H2" s="61" t="s">
        <v>711</v>
      </c>
      <c r="I2" s="61" t="s">
        <v>712</v>
      </c>
      <c r="J2" s="61" t="s">
        <v>713</v>
      </c>
      <c r="K2" s="61" t="s">
        <v>714</v>
      </c>
      <c r="L2" s="61" t="s">
        <v>715</v>
      </c>
      <c r="M2" s="61" t="s">
        <v>649</v>
      </c>
      <c r="N2" s="61" t="s">
        <v>650</v>
      </c>
      <c r="O2" s="61" t="s">
        <v>651</v>
      </c>
      <c r="P2" s="61" t="s">
        <v>652</v>
      </c>
      <c r="Q2" s="61" t="s">
        <v>653</v>
      </c>
      <c r="R2" s="61" t="s">
        <v>654</v>
      </c>
      <c r="S2" s="61" t="s">
        <v>655</v>
      </c>
      <c r="T2" s="61" t="s">
        <v>656</v>
      </c>
      <c r="U2" s="61" t="s">
        <v>657</v>
      </c>
      <c r="V2" s="61" t="s">
        <v>658</v>
      </c>
      <c r="W2" s="61" t="s">
        <v>659</v>
      </c>
      <c r="X2" s="61" t="s">
        <v>660</v>
      </c>
      <c r="Y2" s="61" t="s">
        <v>661</v>
      </c>
      <c r="Z2" s="61" t="s">
        <v>662</v>
      </c>
      <c r="AA2" s="61" t="s">
        <v>663</v>
      </c>
      <c r="AB2" s="61" t="s">
        <v>664</v>
      </c>
      <c r="AC2" s="61" t="s">
        <v>625</v>
      </c>
      <c r="AD2" s="61" t="s">
        <v>626</v>
      </c>
      <c r="AE2" s="62" t="s">
        <v>627</v>
      </c>
      <c r="AF2" s="61" t="s">
        <v>628</v>
      </c>
      <c r="AG2" s="61" t="s">
        <v>629</v>
      </c>
      <c r="AH2" s="61" t="s">
        <v>630</v>
      </c>
      <c r="AI2" s="61" t="s">
        <v>631</v>
      </c>
      <c r="AJ2" s="61" t="s">
        <v>632</v>
      </c>
      <c r="AK2" s="61" t="s">
        <v>633</v>
      </c>
      <c r="AL2" s="61" t="s">
        <v>634</v>
      </c>
      <c r="AM2" s="61" t="s">
        <v>635</v>
      </c>
      <c r="AN2" s="61" t="s">
        <v>636</v>
      </c>
      <c r="AO2" s="61" t="s">
        <v>637</v>
      </c>
      <c r="AP2" s="61" t="s">
        <v>638</v>
      </c>
      <c r="AQ2" s="61" t="s">
        <v>639</v>
      </c>
      <c r="AR2" s="61" t="s">
        <v>640</v>
      </c>
      <c r="AS2" s="61" t="s">
        <v>641</v>
      </c>
      <c r="AT2" s="61" t="s">
        <v>642</v>
      </c>
      <c r="AU2" s="61" t="s">
        <v>643</v>
      </c>
      <c r="AV2" s="61" t="s">
        <v>644</v>
      </c>
      <c r="AW2" s="61" t="s">
        <v>645</v>
      </c>
      <c r="AX2" s="61" t="s">
        <v>646</v>
      </c>
      <c r="AY2" s="61" t="s">
        <v>647</v>
      </c>
      <c r="AZ2" s="61" t="s">
        <v>648</v>
      </c>
      <c r="BA2" s="61" t="s">
        <v>716</v>
      </c>
      <c r="BB2" s="61" t="s">
        <v>717</v>
      </c>
      <c r="BC2" s="61" t="s">
        <v>718</v>
      </c>
      <c r="BD2" s="61" t="s">
        <v>719</v>
      </c>
      <c r="BE2" s="61" t="s">
        <v>720</v>
      </c>
      <c r="BF2" s="61" t="s">
        <v>721</v>
      </c>
      <c r="BG2" s="61" t="s">
        <v>722</v>
      </c>
      <c r="BH2" s="61" t="s">
        <v>723</v>
      </c>
      <c r="BI2" s="61" t="s">
        <v>724</v>
      </c>
      <c r="BJ2" s="61" t="s">
        <v>725</v>
      </c>
      <c r="BK2" s="61" t="s">
        <v>726</v>
      </c>
      <c r="BL2" s="61" t="s">
        <v>727</v>
      </c>
      <c r="BM2" s="61" t="s">
        <v>728</v>
      </c>
      <c r="BN2" s="61" t="s">
        <v>729</v>
      </c>
      <c r="BO2" s="61" t="s">
        <v>730</v>
      </c>
      <c r="BP2" s="61" t="s">
        <v>731</v>
      </c>
      <c r="BQ2" s="61" t="s">
        <v>732</v>
      </c>
      <c r="BR2" s="61" t="s">
        <v>733</v>
      </c>
      <c r="BS2" s="61" t="s">
        <v>734</v>
      </c>
      <c r="BT2" s="61" t="s">
        <v>735</v>
      </c>
      <c r="BU2" s="61" t="s">
        <v>736</v>
      </c>
      <c r="BV2" s="61" t="s">
        <v>737</v>
      </c>
      <c r="BW2" s="61" t="s">
        <v>738</v>
      </c>
      <c r="BX2" s="61" t="s">
        <v>739</v>
      </c>
      <c r="BY2" s="61" t="s">
        <v>740</v>
      </c>
      <c r="BZ2" s="61" t="s">
        <v>741</v>
      </c>
      <c r="CB2" s="47"/>
    </row>
    <row r="3" spans="1:81" ht="13">
      <c r="A3" s="46" t="s">
        <v>742</v>
      </c>
      <c r="B3" s="48" t="s">
        <v>743</v>
      </c>
      <c r="C3" s="64" t="s">
        <v>744</v>
      </c>
      <c r="E3" s="61" t="s">
        <v>745</v>
      </c>
      <c r="F3" s="61" t="s">
        <v>746</v>
      </c>
      <c r="G3" s="61" t="s">
        <v>747</v>
      </c>
      <c r="H3" s="61" t="s">
        <v>748</v>
      </c>
      <c r="I3" s="61" t="s">
        <v>749</v>
      </c>
      <c r="J3" s="61" t="s">
        <v>750</v>
      </c>
      <c r="K3" s="61" t="s">
        <v>751</v>
      </c>
      <c r="L3" s="61" t="s">
        <v>752</v>
      </c>
      <c r="M3" s="61" t="s">
        <v>689</v>
      </c>
      <c r="N3" s="61" t="s">
        <v>690</v>
      </c>
      <c r="O3" s="61" t="s">
        <v>691</v>
      </c>
      <c r="P3" s="61" t="s">
        <v>692</v>
      </c>
      <c r="Q3" s="61" t="s">
        <v>693</v>
      </c>
      <c r="R3" s="61" t="s">
        <v>694</v>
      </c>
      <c r="S3" s="61" t="s">
        <v>695</v>
      </c>
      <c r="T3" s="61" t="s">
        <v>696</v>
      </c>
      <c r="U3" s="61" t="s">
        <v>697</v>
      </c>
      <c r="V3" s="61" t="s">
        <v>698</v>
      </c>
      <c r="W3" s="61" t="s">
        <v>699</v>
      </c>
      <c r="X3" s="61" t="s">
        <v>700</v>
      </c>
      <c r="Y3" s="61" t="s">
        <v>701</v>
      </c>
      <c r="Z3" s="61" t="s">
        <v>702</v>
      </c>
      <c r="AA3" s="61" t="s">
        <v>703</v>
      </c>
      <c r="AB3" s="61" t="s">
        <v>704</v>
      </c>
      <c r="AC3" s="61" t="s">
        <v>665</v>
      </c>
      <c r="AD3" s="61" t="s">
        <v>666</v>
      </c>
      <c r="AE3" s="62" t="s">
        <v>667</v>
      </c>
      <c r="AF3" s="61" t="s">
        <v>668</v>
      </c>
      <c r="AG3" s="61" t="s">
        <v>669</v>
      </c>
      <c r="AH3" s="61" t="s">
        <v>670</v>
      </c>
      <c r="AI3" s="61" t="s">
        <v>671</v>
      </c>
      <c r="AJ3" s="61" t="s">
        <v>672</v>
      </c>
      <c r="AK3" s="61" t="s">
        <v>673</v>
      </c>
      <c r="AL3" s="61" t="s">
        <v>674</v>
      </c>
      <c r="AM3" s="61" t="s">
        <v>675</v>
      </c>
      <c r="AN3" s="61" t="s">
        <v>676</v>
      </c>
      <c r="AO3" s="61" t="s">
        <v>677</v>
      </c>
      <c r="AP3" s="61" t="s">
        <v>678</v>
      </c>
      <c r="AQ3" s="61" t="s">
        <v>679</v>
      </c>
      <c r="AR3" s="61" t="s">
        <v>680</v>
      </c>
      <c r="AS3" s="61" t="s">
        <v>681</v>
      </c>
      <c r="AT3" s="61" t="s">
        <v>682</v>
      </c>
      <c r="AU3" s="61" t="s">
        <v>683</v>
      </c>
      <c r="AV3" s="61" t="s">
        <v>684</v>
      </c>
      <c r="AW3" s="61" t="s">
        <v>685</v>
      </c>
      <c r="AX3" s="61" t="s">
        <v>686</v>
      </c>
      <c r="AY3" s="61" t="s">
        <v>687</v>
      </c>
      <c r="AZ3" s="61" t="s">
        <v>688</v>
      </c>
      <c r="BA3" s="61" t="s">
        <v>753</v>
      </c>
      <c r="BB3" s="61" t="s">
        <v>754</v>
      </c>
      <c r="BC3" s="61" t="s">
        <v>755</v>
      </c>
      <c r="BD3" s="61" t="s">
        <v>756</v>
      </c>
      <c r="BE3" s="61" t="s">
        <v>757</v>
      </c>
      <c r="BF3" s="61" t="s">
        <v>758</v>
      </c>
      <c r="BG3" s="61" t="s">
        <v>759</v>
      </c>
      <c r="BH3" s="61" t="s">
        <v>760</v>
      </c>
      <c r="BI3" s="61" t="s">
        <v>761</v>
      </c>
      <c r="BJ3" s="61" t="s">
        <v>762</v>
      </c>
      <c r="BK3" s="61" t="s">
        <v>763</v>
      </c>
      <c r="BL3" s="61" t="s">
        <v>764</v>
      </c>
      <c r="BM3" s="61" t="s">
        <v>765</v>
      </c>
      <c r="BN3" s="61" t="s">
        <v>766</v>
      </c>
      <c r="BO3" s="61" t="s">
        <v>767</v>
      </c>
      <c r="BP3" s="61" t="s">
        <v>768</v>
      </c>
      <c r="BQ3" s="61" t="s">
        <v>769</v>
      </c>
      <c r="BR3" s="61" t="s">
        <v>770</v>
      </c>
      <c r="BS3" s="61" t="s">
        <v>771</v>
      </c>
      <c r="BT3" s="61" t="s">
        <v>772</v>
      </c>
      <c r="BU3" s="61" t="s">
        <v>773</v>
      </c>
      <c r="BV3" s="61" t="s">
        <v>774</v>
      </c>
      <c r="BW3" s="61" t="s">
        <v>775</v>
      </c>
      <c r="BX3" s="61" t="s">
        <v>776</v>
      </c>
      <c r="BY3" s="61" t="s">
        <v>777</v>
      </c>
      <c r="BZ3" s="61" t="s">
        <v>778</v>
      </c>
      <c r="CB3" s="47"/>
    </row>
    <row r="4" spans="1:81">
      <c r="A4" s="46" t="s">
        <v>779</v>
      </c>
      <c r="B4" s="60">
        <f>SUM(E4:BZ4)</f>
        <v>2088667</v>
      </c>
      <c r="C4" s="58">
        <f>AVERAGE(E4:BZ4)</f>
        <v>28225.22972972973</v>
      </c>
      <c r="E4" s="58">
        <v>35858</v>
      </c>
      <c r="F4" s="58">
        <v>30941</v>
      </c>
      <c r="G4" s="58">
        <v>34783</v>
      </c>
      <c r="H4" s="58">
        <v>39231</v>
      </c>
      <c r="I4" s="58">
        <v>35128</v>
      </c>
      <c r="J4" s="58">
        <v>31875</v>
      </c>
      <c r="K4" s="58">
        <v>37099</v>
      </c>
      <c r="L4" s="58">
        <v>34338</v>
      </c>
      <c r="M4" s="58">
        <v>37926</v>
      </c>
      <c r="N4" s="58">
        <v>24076</v>
      </c>
      <c r="O4" s="63">
        <v>2140</v>
      </c>
      <c r="P4" s="58">
        <v>35991</v>
      </c>
      <c r="Q4" s="58">
        <v>37845</v>
      </c>
      <c r="R4" s="58">
        <v>31057</v>
      </c>
      <c r="S4" s="58">
        <v>31051</v>
      </c>
      <c r="T4" s="58">
        <v>41970</v>
      </c>
      <c r="U4" s="58">
        <v>27336</v>
      </c>
      <c r="V4" s="58">
        <v>34326</v>
      </c>
      <c r="W4" s="58">
        <v>27747</v>
      </c>
      <c r="X4" s="58">
        <v>23722</v>
      </c>
      <c r="Y4" s="58">
        <v>34736</v>
      </c>
      <c r="Z4" s="58">
        <v>37904</v>
      </c>
      <c r="AA4" s="58">
        <v>44716</v>
      </c>
      <c r="AB4" s="58">
        <v>36096</v>
      </c>
      <c r="AC4" s="58">
        <v>34036</v>
      </c>
      <c r="AD4" s="58">
        <v>30887</v>
      </c>
      <c r="AE4" s="58">
        <v>42004</v>
      </c>
      <c r="AF4" s="58">
        <v>40749</v>
      </c>
      <c r="AG4" s="58">
        <v>35594</v>
      </c>
      <c r="AH4" s="58">
        <v>23200</v>
      </c>
      <c r="AI4" s="58">
        <v>37103</v>
      </c>
      <c r="AJ4" s="58">
        <v>36642</v>
      </c>
      <c r="AK4" s="58">
        <v>27606</v>
      </c>
      <c r="AL4" s="58">
        <v>31140</v>
      </c>
      <c r="AM4" s="58">
        <v>34413</v>
      </c>
      <c r="AN4" s="58">
        <v>23613</v>
      </c>
      <c r="AO4" s="58">
        <v>35044</v>
      </c>
      <c r="AP4" s="58">
        <v>31952</v>
      </c>
      <c r="AQ4" s="58">
        <v>34311</v>
      </c>
      <c r="AR4" s="58">
        <v>34091</v>
      </c>
      <c r="AS4" s="58">
        <v>35778</v>
      </c>
      <c r="AT4" s="58">
        <v>32427</v>
      </c>
      <c r="AU4" s="58">
        <v>29843</v>
      </c>
      <c r="AV4" s="58">
        <v>38499</v>
      </c>
      <c r="AW4" s="58">
        <v>35323</v>
      </c>
      <c r="AX4" s="58">
        <v>31238</v>
      </c>
      <c r="AY4" s="58">
        <v>36138</v>
      </c>
      <c r="AZ4" s="58">
        <v>33351</v>
      </c>
      <c r="BA4" s="58">
        <v>22084</v>
      </c>
      <c r="BB4" s="58">
        <v>18348</v>
      </c>
      <c r="BC4" s="58">
        <v>16543</v>
      </c>
      <c r="BD4" s="58">
        <v>17892</v>
      </c>
      <c r="BE4" s="58">
        <v>23349</v>
      </c>
      <c r="BF4" s="58">
        <v>20002</v>
      </c>
      <c r="BG4" s="58">
        <v>21110</v>
      </c>
      <c r="BH4" s="58">
        <v>23616</v>
      </c>
      <c r="BI4" s="58">
        <v>22267</v>
      </c>
      <c r="BJ4" s="58">
        <v>12892</v>
      </c>
      <c r="BK4" s="58">
        <v>17910</v>
      </c>
      <c r="BL4" s="58">
        <v>19182</v>
      </c>
      <c r="BM4" s="58">
        <v>24134</v>
      </c>
      <c r="BN4" s="58">
        <v>20233</v>
      </c>
      <c r="BO4" s="58">
        <v>19813</v>
      </c>
      <c r="BP4" s="58">
        <v>24764</v>
      </c>
      <c r="BQ4" s="58">
        <v>22335</v>
      </c>
      <c r="BR4" s="58">
        <v>13504</v>
      </c>
      <c r="BS4" s="58">
        <v>16605</v>
      </c>
      <c r="BT4" s="58">
        <v>10014</v>
      </c>
      <c r="BU4" s="58">
        <v>24918</v>
      </c>
      <c r="BV4" s="58">
        <v>12512</v>
      </c>
      <c r="BW4" s="58">
        <v>19866</v>
      </c>
      <c r="BX4" s="58">
        <v>16489</v>
      </c>
      <c r="BY4" s="58">
        <v>18406</v>
      </c>
      <c r="BZ4" s="58">
        <v>17005</v>
      </c>
    </row>
    <row r="5" spans="1:81" ht="13">
      <c r="A5" s="46" t="s">
        <v>780</v>
      </c>
      <c r="B5" s="60">
        <f>SUM(E5:BZ5)</f>
        <v>1769097</v>
      </c>
      <c r="C5" s="58">
        <f>AVERAGE(E5:BZ5)</f>
        <v>23906.716216216217</v>
      </c>
      <c r="E5" s="58">
        <v>32301</v>
      </c>
      <c r="F5" s="58">
        <v>28121</v>
      </c>
      <c r="G5" s="58">
        <v>31686</v>
      </c>
      <c r="H5" s="58">
        <v>32927</v>
      </c>
      <c r="I5" s="58">
        <v>32431</v>
      </c>
      <c r="J5" s="58">
        <v>28511</v>
      </c>
      <c r="K5" s="58">
        <v>33238</v>
      </c>
      <c r="L5" s="58">
        <v>30267</v>
      </c>
      <c r="M5" s="58">
        <v>34682</v>
      </c>
      <c r="N5" s="58">
        <v>22235</v>
      </c>
      <c r="O5" s="63">
        <v>1850</v>
      </c>
      <c r="P5" s="58">
        <v>29592</v>
      </c>
      <c r="Q5" s="58">
        <v>35021</v>
      </c>
      <c r="R5" s="58">
        <v>28519</v>
      </c>
      <c r="S5" s="58">
        <v>28531</v>
      </c>
      <c r="T5" s="58">
        <v>36366</v>
      </c>
      <c r="U5" s="58">
        <v>17715</v>
      </c>
      <c r="V5" s="58">
        <v>29306</v>
      </c>
      <c r="W5" s="58">
        <v>22121</v>
      </c>
      <c r="X5" s="58">
        <v>13776</v>
      </c>
      <c r="Y5" s="58">
        <v>23551</v>
      </c>
      <c r="Z5" s="58">
        <v>32785</v>
      </c>
      <c r="AA5" s="58">
        <v>35768</v>
      </c>
      <c r="AB5" s="58">
        <v>33076</v>
      </c>
      <c r="AC5" s="58">
        <v>31057</v>
      </c>
      <c r="AD5" s="58">
        <v>25865</v>
      </c>
      <c r="AE5" s="58">
        <v>33340</v>
      </c>
      <c r="AF5" s="58">
        <v>33142</v>
      </c>
      <c r="AG5" s="58">
        <v>32743</v>
      </c>
      <c r="AH5" s="58">
        <v>21418</v>
      </c>
      <c r="AI5" s="58">
        <v>32422</v>
      </c>
      <c r="AJ5" s="58">
        <v>32742</v>
      </c>
      <c r="AK5" s="58">
        <v>21211</v>
      </c>
      <c r="AL5" s="58">
        <v>25987</v>
      </c>
      <c r="AM5" s="58">
        <v>25524</v>
      </c>
      <c r="AN5" s="58">
        <v>17150</v>
      </c>
      <c r="AO5" s="58">
        <v>26713</v>
      </c>
      <c r="AP5" s="58">
        <v>24436</v>
      </c>
      <c r="AQ5" s="58">
        <v>19349</v>
      </c>
      <c r="AR5" s="58">
        <v>24369</v>
      </c>
      <c r="AS5" s="58">
        <v>31550</v>
      </c>
      <c r="AT5" s="58">
        <v>29649</v>
      </c>
      <c r="AU5" s="58">
        <v>24880</v>
      </c>
      <c r="AV5" s="58">
        <v>29913</v>
      </c>
      <c r="AW5" s="58">
        <v>31646</v>
      </c>
      <c r="AX5" s="58">
        <v>28777</v>
      </c>
      <c r="AY5" s="58">
        <v>29450</v>
      </c>
      <c r="AZ5" s="58">
        <v>25772</v>
      </c>
      <c r="BA5" s="58">
        <v>20296</v>
      </c>
      <c r="BB5" s="58">
        <v>16737</v>
      </c>
      <c r="BC5" s="58">
        <v>15118</v>
      </c>
      <c r="BD5" s="58">
        <v>15642</v>
      </c>
      <c r="BE5" s="58">
        <v>21211</v>
      </c>
      <c r="BF5" s="58">
        <v>17618</v>
      </c>
      <c r="BG5" s="58">
        <v>18648</v>
      </c>
      <c r="BH5" s="58">
        <v>19941</v>
      </c>
      <c r="BI5" s="58">
        <v>20022</v>
      </c>
      <c r="BJ5" s="58">
        <v>11844</v>
      </c>
      <c r="BK5" s="58">
        <v>15707</v>
      </c>
      <c r="BL5" s="58">
        <v>12889</v>
      </c>
      <c r="BM5" s="58">
        <v>21805</v>
      </c>
      <c r="BN5" s="58">
        <v>18546</v>
      </c>
      <c r="BO5" s="58">
        <v>16916</v>
      </c>
      <c r="BP5" s="58">
        <v>21206</v>
      </c>
      <c r="BQ5" s="58">
        <v>20252</v>
      </c>
      <c r="BR5" s="58">
        <v>12314</v>
      </c>
      <c r="BS5" s="58">
        <v>13441</v>
      </c>
      <c r="BT5" s="58">
        <v>8850</v>
      </c>
      <c r="BU5" s="58">
        <v>22336</v>
      </c>
      <c r="BV5" s="58">
        <v>11330</v>
      </c>
      <c r="BW5" s="58">
        <v>17648</v>
      </c>
      <c r="BX5" s="58">
        <v>13376</v>
      </c>
      <c r="BY5" s="58">
        <v>16448</v>
      </c>
      <c r="BZ5" s="58">
        <v>15475</v>
      </c>
      <c r="CB5" s="47"/>
      <c r="CC5" s="60">
        <v>1769097</v>
      </c>
    </row>
    <row r="6" spans="1:81" ht="13">
      <c r="A6" s="46" t="s">
        <v>781</v>
      </c>
      <c r="B6" s="47"/>
      <c r="C6" s="65">
        <f>AVERAGE(E6:BZ6)</f>
        <v>14.927481692499724</v>
      </c>
      <c r="E6" s="65">
        <f>(E4-E5)/E4*100</f>
        <v>9.919683194824028</v>
      </c>
      <c r="F6" s="65">
        <f t="shared" ref="F6:BQ6" si="0">(F4-F5)/F4*100</f>
        <v>9.1141204227400525</v>
      </c>
      <c r="G6" s="65">
        <f t="shared" si="0"/>
        <v>8.9037748325331343</v>
      </c>
      <c r="H6" s="65">
        <f t="shared" si="0"/>
        <v>16.068925084754405</v>
      </c>
      <c r="I6" s="65">
        <f t="shared" si="0"/>
        <v>7.6776360737872915</v>
      </c>
      <c r="J6" s="65">
        <f t="shared" si="0"/>
        <v>10.553725490196078</v>
      </c>
      <c r="K6" s="65">
        <f t="shared" si="0"/>
        <v>10.407288606161892</v>
      </c>
      <c r="L6" s="65">
        <f t="shared" si="0"/>
        <v>11.855670103092782</v>
      </c>
      <c r="M6" s="65">
        <f t="shared" si="0"/>
        <v>8.5534989189474242</v>
      </c>
      <c r="N6" s="65">
        <f t="shared" si="0"/>
        <v>7.646619039707593</v>
      </c>
      <c r="O6" s="66">
        <f t="shared" si="0"/>
        <v>13.551401869158877</v>
      </c>
      <c r="P6" s="65">
        <f t="shared" si="0"/>
        <v>17.779444861215303</v>
      </c>
      <c r="Q6" s="65">
        <f t="shared" si="0"/>
        <v>7.4620161183775933</v>
      </c>
      <c r="R6" s="65">
        <f t="shared" si="0"/>
        <v>8.1720707086969124</v>
      </c>
      <c r="S6" s="65">
        <f t="shared" si="0"/>
        <v>8.1156806544072655</v>
      </c>
      <c r="T6" s="65">
        <f t="shared" si="0"/>
        <v>13.352394567548249</v>
      </c>
      <c r="U6" s="65">
        <f t="shared" si="0"/>
        <v>35.195346795434588</v>
      </c>
      <c r="V6" s="65">
        <f t="shared" si="0"/>
        <v>14.624482899260036</v>
      </c>
      <c r="W6" s="65">
        <f t="shared" si="0"/>
        <v>20.276065880996143</v>
      </c>
      <c r="X6" s="65">
        <f t="shared" si="0"/>
        <v>41.92732484613439</v>
      </c>
      <c r="Y6" s="65">
        <f t="shared" si="0"/>
        <v>32.200023030861352</v>
      </c>
      <c r="Z6" s="65">
        <f t="shared" si="0"/>
        <v>13.505170958210217</v>
      </c>
      <c r="AA6" s="65">
        <f t="shared" si="0"/>
        <v>20.01073441273817</v>
      </c>
      <c r="AB6" s="65">
        <f t="shared" si="0"/>
        <v>8.3665780141843982</v>
      </c>
      <c r="AC6" s="65">
        <f t="shared" si="0"/>
        <v>8.7524973557409798</v>
      </c>
      <c r="AD6" s="65">
        <f t="shared" si="0"/>
        <v>16.259267653057922</v>
      </c>
      <c r="AE6" s="65">
        <f t="shared" si="0"/>
        <v>20.626606989810494</v>
      </c>
      <c r="AF6" s="65">
        <f t="shared" si="0"/>
        <v>18.667942771601755</v>
      </c>
      <c r="AG6" s="65">
        <f t="shared" si="0"/>
        <v>8.0097769286958478</v>
      </c>
      <c r="AH6" s="65">
        <f t="shared" si="0"/>
        <v>7.681034482758621</v>
      </c>
      <c r="AI6" s="65">
        <f t="shared" si="0"/>
        <v>12.616230493491093</v>
      </c>
      <c r="AJ6" s="65">
        <f t="shared" si="0"/>
        <v>10.643523825118715</v>
      </c>
      <c r="AK6" s="65">
        <f t="shared" ref="AK6:AZ6" si="1">(AK4-AK5)/AK4*100</f>
        <v>23.165253930305006</v>
      </c>
      <c r="AL6" s="65">
        <f t="shared" si="1"/>
        <v>16.547848426461144</v>
      </c>
      <c r="AM6" s="65">
        <f t="shared" si="1"/>
        <v>25.830354807776128</v>
      </c>
      <c r="AN6" s="65">
        <f t="shared" si="1"/>
        <v>27.370516241053654</v>
      </c>
      <c r="AO6" s="65">
        <f t="shared" si="1"/>
        <v>23.772971122018035</v>
      </c>
      <c r="AP6" s="65">
        <f t="shared" si="1"/>
        <v>23.522784176264398</v>
      </c>
      <c r="AQ6" s="67">
        <f t="shared" si="1"/>
        <v>43.607006499373377</v>
      </c>
      <c r="AR6" s="65">
        <f t="shared" si="1"/>
        <v>28.517790619225014</v>
      </c>
      <c r="AS6" s="65">
        <f t="shared" si="1"/>
        <v>11.817317904857735</v>
      </c>
      <c r="AT6" s="65">
        <f t="shared" si="1"/>
        <v>8.5669349616060693</v>
      </c>
      <c r="AU6" s="65">
        <f t="shared" si="1"/>
        <v>16.630365579867977</v>
      </c>
      <c r="AV6" s="65">
        <f t="shared" si="1"/>
        <v>22.301877970856385</v>
      </c>
      <c r="AW6" s="65">
        <f t="shared" si="1"/>
        <v>10.409648104634375</v>
      </c>
      <c r="AX6" s="65">
        <f t="shared" si="1"/>
        <v>7.8782252384915807</v>
      </c>
      <c r="AY6" s="65">
        <f t="shared" si="1"/>
        <v>18.506834910620398</v>
      </c>
      <c r="AZ6" s="65">
        <f t="shared" si="1"/>
        <v>22.72495577344008</v>
      </c>
      <c r="BA6" s="65">
        <f t="shared" si="0"/>
        <v>8.0963593551892767</v>
      </c>
      <c r="BB6" s="65">
        <f t="shared" si="0"/>
        <v>8.7802485284499667</v>
      </c>
      <c r="BC6" s="65">
        <f t="shared" si="0"/>
        <v>8.6139152511636343</v>
      </c>
      <c r="BD6" s="65">
        <f t="shared" si="0"/>
        <v>12.575452716297786</v>
      </c>
      <c r="BE6" s="65">
        <f t="shared" si="0"/>
        <v>9.1567090667694551</v>
      </c>
      <c r="BF6" s="65">
        <f t="shared" si="0"/>
        <v>11.918808119188082</v>
      </c>
      <c r="BG6" s="65">
        <f t="shared" si="0"/>
        <v>11.662719090478447</v>
      </c>
      <c r="BH6" s="65">
        <f t="shared" si="0"/>
        <v>15.561483739837398</v>
      </c>
      <c r="BI6" s="65">
        <f t="shared" si="0"/>
        <v>10.08218439843715</v>
      </c>
      <c r="BJ6" s="65">
        <f t="shared" si="0"/>
        <v>8.1290722928948185</v>
      </c>
      <c r="BK6" s="65">
        <f t="shared" si="0"/>
        <v>12.300390843104411</v>
      </c>
      <c r="BL6" s="65">
        <f t="shared" si="0"/>
        <v>32.806798039829005</v>
      </c>
      <c r="BM6" s="65">
        <f t="shared" si="0"/>
        <v>9.6502859037043169</v>
      </c>
      <c r="BN6" s="65">
        <f t="shared" si="0"/>
        <v>8.3378638857312311</v>
      </c>
      <c r="BO6" s="65">
        <f t="shared" si="0"/>
        <v>14.621713016706202</v>
      </c>
      <c r="BP6" s="65">
        <f t="shared" si="0"/>
        <v>14.3676304312712</v>
      </c>
      <c r="BQ6" s="65">
        <f t="shared" si="0"/>
        <v>9.3261696888291912</v>
      </c>
      <c r="BR6" s="65">
        <f t="shared" ref="BR6:BZ6" si="2">(BR4-BR5)/BR4*100</f>
        <v>8.8122037914691944</v>
      </c>
      <c r="BS6" s="65">
        <f t="shared" si="2"/>
        <v>19.054501656127673</v>
      </c>
      <c r="BT6" s="65">
        <f t="shared" si="2"/>
        <v>11.623726782504495</v>
      </c>
      <c r="BU6" s="65">
        <f t="shared" si="2"/>
        <v>10.361987318404365</v>
      </c>
      <c r="BV6" s="65">
        <f t="shared" si="2"/>
        <v>9.4469309462915589</v>
      </c>
      <c r="BW6" s="65">
        <f t="shared" si="2"/>
        <v>11.164804188060003</v>
      </c>
      <c r="BX6" s="65">
        <f t="shared" si="2"/>
        <v>18.879252835223483</v>
      </c>
      <c r="BY6" s="65">
        <f t="shared" si="2"/>
        <v>10.637835488427687</v>
      </c>
      <c r="BZ6" s="65">
        <f t="shared" si="2"/>
        <v>8.9973537194942672</v>
      </c>
      <c r="CB6" s="47"/>
    </row>
    <row r="7" spans="1:81" ht="13">
      <c r="A7" s="46" t="s">
        <v>782</v>
      </c>
      <c r="B7" s="47"/>
      <c r="E7" s="58" t="s">
        <v>39</v>
      </c>
      <c r="F7" s="58" t="s">
        <v>39</v>
      </c>
      <c r="G7" s="58" t="s">
        <v>52</v>
      </c>
      <c r="H7" s="68" t="s">
        <v>39</v>
      </c>
      <c r="I7" s="58" t="s">
        <v>28</v>
      </c>
      <c r="J7" s="68" t="s">
        <v>28</v>
      </c>
      <c r="K7" s="68" t="s">
        <v>28</v>
      </c>
      <c r="L7" s="58" t="s">
        <v>28</v>
      </c>
      <c r="M7" s="58" t="s">
        <v>39</v>
      </c>
      <c r="N7" s="58" t="s">
        <v>35</v>
      </c>
      <c r="O7" s="58" t="s">
        <v>28</v>
      </c>
      <c r="P7" s="58" t="s">
        <v>28</v>
      </c>
      <c r="Q7" s="58" t="s">
        <v>31</v>
      </c>
      <c r="R7" s="58" t="s">
        <v>28</v>
      </c>
      <c r="S7" s="58" t="s">
        <v>28</v>
      </c>
      <c r="T7" s="68" t="s">
        <v>28</v>
      </c>
      <c r="U7" s="58" t="s">
        <v>28</v>
      </c>
      <c r="V7" s="68" t="s">
        <v>39</v>
      </c>
      <c r="W7" s="68" t="s">
        <v>28</v>
      </c>
      <c r="X7" s="58" t="s">
        <v>28</v>
      </c>
      <c r="Y7" s="58" t="s">
        <v>28</v>
      </c>
      <c r="Z7" s="68" t="s">
        <v>28</v>
      </c>
      <c r="AA7" s="58" t="s">
        <v>28</v>
      </c>
      <c r="AB7" s="68" t="s">
        <v>28</v>
      </c>
      <c r="AC7" s="58" t="s">
        <v>28</v>
      </c>
      <c r="AD7" s="58" t="s">
        <v>31</v>
      </c>
      <c r="AE7" s="69" t="s">
        <v>39</v>
      </c>
      <c r="AF7" s="68" t="s">
        <v>28</v>
      </c>
      <c r="AG7" s="58" t="s">
        <v>28</v>
      </c>
      <c r="AH7" s="68" t="s">
        <v>28</v>
      </c>
      <c r="AI7" s="68" t="s">
        <v>28</v>
      </c>
      <c r="AJ7" s="58" t="s">
        <v>28</v>
      </c>
      <c r="AK7" s="58" t="s">
        <v>28</v>
      </c>
      <c r="AL7" s="58" t="s">
        <v>67</v>
      </c>
      <c r="AM7" s="70" t="s">
        <v>12</v>
      </c>
      <c r="AN7" s="70" t="s">
        <v>12</v>
      </c>
      <c r="AO7" s="58" t="s">
        <v>17</v>
      </c>
      <c r="AP7" s="58" t="s">
        <v>35</v>
      </c>
      <c r="AQ7" s="71" t="s">
        <v>783</v>
      </c>
      <c r="AR7" s="58" t="s">
        <v>39</v>
      </c>
      <c r="AS7" s="58" t="s">
        <v>39</v>
      </c>
      <c r="AT7" s="58" t="s">
        <v>28</v>
      </c>
      <c r="AU7" s="58" t="s">
        <v>46</v>
      </c>
      <c r="AV7" s="70" t="s">
        <v>12</v>
      </c>
      <c r="AW7" s="70" t="s">
        <v>12</v>
      </c>
      <c r="AX7" s="58" t="s">
        <v>28</v>
      </c>
      <c r="AY7" s="58" t="s">
        <v>46</v>
      </c>
      <c r="AZ7" s="68" t="s">
        <v>28</v>
      </c>
      <c r="BA7" s="68" t="s">
        <v>28</v>
      </c>
      <c r="BB7" s="58" t="s">
        <v>17</v>
      </c>
      <c r="BC7" s="68" t="s">
        <v>28</v>
      </c>
      <c r="BD7" s="58" t="s">
        <v>17</v>
      </c>
      <c r="BE7" s="58" t="s">
        <v>17</v>
      </c>
      <c r="BF7" s="58" t="s">
        <v>46</v>
      </c>
      <c r="BG7" s="58" t="s">
        <v>28</v>
      </c>
      <c r="BH7" s="70" t="s">
        <v>12</v>
      </c>
      <c r="BI7" s="58" t="s">
        <v>28</v>
      </c>
      <c r="BJ7" s="72" t="s">
        <v>39</v>
      </c>
      <c r="BK7" s="58" t="s">
        <v>46</v>
      </c>
      <c r="BL7" s="58" t="s">
        <v>17</v>
      </c>
      <c r="BM7" s="58" t="s">
        <v>17</v>
      </c>
      <c r="BN7" s="58" t="s">
        <v>28</v>
      </c>
      <c r="BO7" s="58" t="s">
        <v>28</v>
      </c>
      <c r="BP7" s="58" t="s">
        <v>46</v>
      </c>
      <c r="BQ7" s="68" t="s">
        <v>28</v>
      </c>
      <c r="BR7" s="58" t="s">
        <v>28</v>
      </c>
      <c r="BS7" s="70" t="s">
        <v>12</v>
      </c>
      <c r="BT7" s="58" t="s">
        <v>17</v>
      </c>
      <c r="BU7" s="58" t="s">
        <v>28</v>
      </c>
      <c r="BV7" s="68" t="s">
        <v>28</v>
      </c>
      <c r="BW7" s="68" t="s">
        <v>28</v>
      </c>
      <c r="BX7" s="70" t="s">
        <v>12</v>
      </c>
      <c r="BY7" s="68" t="s">
        <v>28</v>
      </c>
      <c r="BZ7" s="58" t="s">
        <v>28</v>
      </c>
      <c r="CB7" s="47"/>
    </row>
    <row r="8" spans="1:81" ht="13">
      <c r="A8" s="46" t="s">
        <v>784</v>
      </c>
      <c r="B8" s="47"/>
      <c r="E8" s="58" t="s">
        <v>70</v>
      </c>
      <c r="F8" s="58" t="s">
        <v>70</v>
      </c>
      <c r="G8" s="58" t="s">
        <v>67</v>
      </c>
      <c r="H8" s="73" t="s">
        <v>39</v>
      </c>
      <c r="I8" s="58" t="s">
        <v>39</v>
      </c>
      <c r="J8" s="73" t="s">
        <v>28</v>
      </c>
      <c r="K8" s="73" t="s">
        <v>28</v>
      </c>
      <c r="L8" s="58" t="s">
        <v>39</v>
      </c>
      <c r="M8" s="58" t="s">
        <v>70</v>
      </c>
      <c r="N8" s="58" t="s">
        <v>67</v>
      </c>
      <c r="O8" s="58" t="s">
        <v>39</v>
      </c>
      <c r="P8" s="64" t="s">
        <v>154</v>
      </c>
      <c r="Q8" s="58" t="s">
        <v>39</v>
      </c>
      <c r="R8" s="71" t="s">
        <v>90</v>
      </c>
      <c r="S8" s="58" t="s">
        <v>46</v>
      </c>
      <c r="T8" s="73" t="s">
        <v>28</v>
      </c>
      <c r="U8" s="58" t="s">
        <v>39</v>
      </c>
      <c r="V8" s="73" t="s">
        <v>39</v>
      </c>
      <c r="W8" s="73" t="s">
        <v>28</v>
      </c>
      <c r="X8" s="69" t="s">
        <v>39</v>
      </c>
      <c r="Y8" s="58" t="s">
        <v>111</v>
      </c>
      <c r="Z8" s="73" t="s">
        <v>28</v>
      </c>
      <c r="AA8" s="69" t="s">
        <v>39</v>
      </c>
      <c r="AB8" s="73" t="s">
        <v>28</v>
      </c>
      <c r="AC8" s="71" t="s">
        <v>55</v>
      </c>
      <c r="AD8" s="69" t="s">
        <v>39</v>
      </c>
      <c r="AE8" s="58" t="s">
        <v>70</v>
      </c>
      <c r="AF8" s="73" t="s">
        <v>28</v>
      </c>
      <c r="AG8" s="69" t="s">
        <v>39</v>
      </c>
      <c r="AH8" s="73" t="s">
        <v>28</v>
      </c>
      <c r="AI8" s="73" t="s">
        <v>28</v>
      </c>
      <c r="AJ8" s="58" t="s">
        <v>46</v>
      </c>
      <c r="AK8" s="58" t="s">
        <v>70</v>
      </c>
      <c r="AL8" s="64" t="s">
        <v>132</v>
      </c>
      <c r="AM8" s="58" t="s">
        <v>17</v>
      </c>
      <c r="AN8" s="58" t="s">
        <v>28</v>
      </c>
      <c r="AO8" s="58" t="s">
        <v>28</v>
      </c>
      <c r="AP8" s="58" t="s">
        <v>39</v>
      </c>
      <c r="AQ8" s="74" t="s">
        <v>146</v>
      </c>
      <c r="AR8" s="58" t="s">
        <v>67</v>
      </c>
      <c r="AS8" s="64" t="s">
        <v>132</v>
      </c>
      <c r="AT8" s="58" t="s">
        <v>79</v>
      </c>
      <c r="AU8" s="58" t="s">
        <v>70</v>
      </c>
      <c r="AV8" s="58" t="s">
        <v>17</v>
      </c>
      <c r="AW8" s="58" t="s">
        <v>39</v>
      </c>
      <c r="AX8" s="58" t="s">
        <v>39</v>
      </c>
      <c r="AY8" s="64" t="s">
        <v>132</v>
      </c>
      <c r="AZ8" s="73" t="s">
        <v>28</v>
      </c>
      <c r="BA8" s="73" t="s">
        <v>28</v>
      </c>
      <c r="BB8" s="64" t="s">
        <v>132</v>
      </c>
      <c r="BC8" s="73" t="s">
        <v>28</v>
      </c>
      <c r="BD8" s="58" t="s">
        <v>31</v>
      </c>
      <c r="BE8" s="58" t="s">
        <v>28</v>
      </c>
      <c r="BF8" s="64" t="s">
        <v>154</v>
      </c>
      <c r="BG8" s="58" t="s">
        <v>49</v>
      </c>
      <c r="BH8" s="58" t="s">
        <v>73</v>
      </c>
      <c r="BI8" s="69" t="s">
        <v>39</v>
      </c>
      <c r="BJ8" s="75" t="s">
        <v>39</v>
      </c>
      <c r="BK8" s="64" t="s">
        <v>132</v>
      </c>
      <c r="BL8" s="58" t="s">
        <v>49</v>
      </c>
      <c r="BM8" s="58" t="s">
        <v>28</v>
      </c>
      <c r="BN8" s="58" t="s">
        <v>31</v>
      </c>
      <c r="BO8" s="64" t="s">
        <v>154</v>
      </c>
      <c r="BP8" s="58" t="s">
        <v>49</v>
      </c>
      <c r="BQ8" s="73" t="s">
        <v>28</v>
      </c>
      <c r="BR8" s="69" t="s">
        <v>39</v>
      </c>
      <c r="BS8" s="69" t="s">
        <v>39</v>
      </c>
      <c r="BT8" s="58" t="s">
        <v>28</v>
      </c>
      <c r="BU8" s="58" t="s">
        <v>73</v>
      </c>
      <c r="BV8" s="73" t="s">
        <v>28</v>
      </c>
      <c r="BW8" s="73" t="s">
        <v>28</v>
      </c>
      <c r="BX8" s="58" t="s">
        <v>24</v>
      </c>
      <c r="BY8" s="73" t="s">
        <v>28</v>
      </c>
      <c r="BZ8" s="58" t="s">
        <v>46</v>
      </c>
      <c r="CB8" s="47"/>
    </row>
    <row r="9" spans="1:81" ht="13">
      <c r="A9" s="46" t="s">
        <v>785</v>
      </c>
      <c r="B9" s="47"/>
      <c r="E9" s="76" t="s">
        <v>165</v>
      </c>
      <c r="F9" s="77" t="s">
        <v>233</v>
      </c>
      <c r="G9" s="78" t="s">
        <v>220</v>
      </c>
      <c r="H9" s="79" t="s">
        <v>325</v>
      </c>
      <c r="I9" s="76" t="s">
        <v>165</v>
      </c>
      <c r="J9" s="76" t="s">
        <v>165</v>
      </c>
      <c r="K9" s="78" t="s">
        <v>220</v>
      </c>
      <c r="L9" s="78" t="s">
        <v>220</v>
      </c>
      <c r="M9" s="78" t="s">
        <v>220</v>
      </c>
      <c r="N9" s="76" t="s">
        <v>165</v>
      </c>
      <c r="O9" s="80" t="s">
        <v>233</v>
      </c>
      <c r="P9" s="77" t="s">
        <v>233</v>
      </c>
      <c r="Q9" s="76" t="s">
        <v>165</v>
      </c>
      <c r="R9" s="81" t="s">
        <v>313</v>
      </c>
      <c r="S9" s="82" t="s">
        <v>220</v>
      </c>
      <c r="T9" s="76" t="s">
        <v>165</v>
      </c>
      <c r="U9" s="78" t="s">
        <v>220</v>
      </c>
      <c r="V9" s="58" t="s">
        <v>307</v>
      </c>
      <c r="W9" s="76" t="s">
        <v>165</v>
      </c>
      <c r="X9" s="76" t="s">
        <v>165</v>
      </c>
      <c r="Y9" s="76" t="s">
        <v>165</v>
      </c>
      <c r="Z9" s="76" t="s">
        <v>165</v>
      </c>
      <c r="AA9" s="77" t="s">
        <v>233</v>
      </c>
      <c r="AB9" s="77" t="s">
        <v>233</v>
      </c>
      <c r="AC9" s="76" t="s">
        <v>165</v>
      </c>
      <c r="AD9" s="76" t="s">
        <v>165</v>
      </c>
      <c r="AE9" s="83" t="s">
        <v>299</v>
      </c>
      <c r="AF9" s="77" t="s">
        <v>233</v>
      </c>
      <c r="AG9" s="77" t="s">
        <v>233</v>
      </c>
      <c r="AH9" s="82" t="s">
        <v>220</v>
      </c>
      <c r="AI9" s="84" t="s">
        <v>216</v>
      </c>
      <c r="AJ9" s="76" t="s">
        <v>165</v>
      </c>
      <c r="AK9" s="84" t="s">
        <v>216</v>
      </c>
      <c r="AL9" s="85" t="s">
        <v>165</v>
      </c>
      <c r="AM9" s="83" t="s">
        <v>299</v>
      </c>
      <c r="AN9" s="78" t="s">
        <v>220</v>
      </c>
      <c r="AO9" s="64" t="s">
        <v>236</v>
      </c>
      <c r="AP9" s="76" t="s">
        <v>165</v>
      </c>
      <c r="AQ9" s="86" t="s">
        <v>270</v>
      </c>
      <c r="AR9" s="77" t="s">
        <v>233</v>
      </c>
      <c r="AS9" s="87" t="s">
        <v>236</v>
      </c>
      <c r="AT9" s="78" t="s">
        <v>220</v>
      </c>
      <c r="AU9" s="76" t="s">
        <v>165</v>
      </c>
      <c r="AV9" s="86" t="s">
        <v>270</v>
      </c>
      <c r="AW9" s="77" t="s">
        <v>233</v>
      </c>
      <c r="AX9" s="86" t="s">
        <v>270</v>
      </c>
      <c r="AY9" s="86" t="s">
        <v>270</v>
      </c>
      <c r="AZ9" s="76" t="s">
        <v>165</v>
      </c>
      <c r="BA9" s="76" t="s">
        <v>165</v>
      </c>
      <c r="BB9" s="84" t="s">
        <v>216</v>
      </c>
      <c r="BC9" s="85" t="s">
        <v>165</v>
      </c>
      <c r="BD9" s="77" t="s">
        <v>233</v>
      </c>
      <c r="BE9" s="84" t="s">
        <v>216</v>
      </c>
      <c r="BF9" s="77" t="s">
        <v>233</v>
      </c>
      <c r="BG9" s="78" t="s">
        <v>220</v>
      </c>
      <c r="BH9" s="76" t="s">
        <v>165</v>
      </c>
      <c r="BI9" s="78" t="s">
        <v>220</v>
      </c>
      <c r="BJ9" s="88" t="s">
        <v>313</v>
      </c>
      <c r="BK9" s="86" t="s">
        <v>270</v>
      </c>
      <c r="BL9" s="84" t="s">
        <v>216</v>
      </c>
      <c r="BM9" s="58" t="s">
        <v>187</v>
      </c>
      <c r="BN9" s="76" t="s">
        <v>165</v>
      </c>
      <c r="BO9" s="89" t="s">
        <v>319</v>
      </c>
      <c r="BP9" s="76" t="s">
        <v>165</v>
      </c>
      <c r="BQ9" s="58" t="s">
        <v>220</v>
      </c>
      <c r="BR9" s="76" t="s">
        <v>165</v>
      </c>
      <c r="BS9" s="77" t="s">
        <v>233</v>
      </c>
      <c r="BT9" s="58" t="s">
        <v>187</v>
      </c>
      <c r="BU9" s="76" t="s">
        <v>165</v>
      </c>
      <c r="BV9" s="82" t="s">
        <v>220</v>
      </c>
      <c r="BW9" s="58" t="s">
        <v>187</v>
      </c>
      <c r="BX9" s="79" t="s">
        <v>325</v>
      </c>
      <c r="BY9" s="78" t="s">
        <v>220</v>
      </c>
      <c r="BZ9" s="84" t="s">
        <v>216</v>
      </c>
      <c r="CB9" s="47"/>
    </row>
    <row r="10" spans="1:81" ht="13">
      <c r="A10" s="46" t="s">
        <v>786</v>
      </c>
      <c r="B10" s="47"/>
      <c r="E10" s="78" t="s">
        <v>220</v>
      </c>
      <c r="F10" s="64" t="s">
        <v>341</v>
      </c>
      <c r="G10" s="64" t="s">
        <v>787</v>
      </c>
      <c r="H10" s="58" t="s">
        <v>345</v>
      </c>
      <c r="I10" s="78" t="s">
        <v>220</v>
      </c>
      <c r="J10" s="89" t="s">
        <v>319</v>
      </c>
      <c r="K10" s="89" t="s">
        <v>319</v>
      </c>
      <c r="L10" s="86" t="s">
        <v>270</v>
      </c>
      <c r="M10" s="79" t="s">
        <v>325</v>
      </c>
      <c r="N10" s="77" t="s">
        <v>233</v>
      </c>
      <c r="O10" s="90" t="s">
        <v>233</v>
      </c>
      <c r="P10" s="89" t="s">
        <v>319</v>
      </c>
      <c r="Q10" s="83" t="s">
        <v>299</v>
      </c>
      <c r="R10" s="89" t="s">
        <v>319</v>
      </c>
      <c r="S10" s="91" t="s">
        <v>220</v>
      </c>
      <c r="T10" s="64" t="s">
        <v>341</v>
      </c>
      <c r="U10" s="64" t="s">
        <v>285</v>
      </c>
      <c r="V10" s="64" t="s">
        <v>788</v>
      </c>
      <c r="W10" s="78" t="s">
        <v>220</v>
      </c>
      <c r="X10" s="78" t="s">
        <v>220</v>
      </c>
      <c r="Y10" s="86" t="s">
        <v>270</v>
      </c>
      <c r="Z10" s="86" t="s">
        <v>270</v>
      </c>
      <c r="AA10" s="64" t="s">
        <v>341</v>
      </c>
      <c r="AB10" s="78" t="s">
        <v>220</v>
      </c>
      <c r="AC10" s="58" t="s">
        <v>187</v>
      </c>
      <c r="AD10" s="86" t="s">
        <v>270</v>
      </c>
      <c r="AE10" s="64" t="s">
        <v>341</v>
      </c>
      <c r="AF10" s="78" t="s">
        <v>220</v>
      </c>
      <c r="AG10" s="78" t="s">
        <v>220</v>
      </c>
      <c r="AH10" s="91" t="s">
        <v>220</v>
      </c>
      <c r="AI10" s="78" t="s">
        <v>220</v>
      </c>
      <c r="AJ10" s="64" t="s">
        <v>341</v>
      </c>
      <c r="AK10" s="78" t="s">
        <v>220</v>
      </c>
      <c r="AL10" s="92" t="s">
        <v>165</v>
      </c>
      <c r="AM10" s="89" t="s">
        <v>319</v>
      </c>
      <c r="AN10" s="81" t="s">
        <v>313</v>
      </c>
      <c r="AO10" s="86" t="s">
        <v>270</v>
      </c>
      <c r="AP10" s="58" t="s">
        <v>307</v>
      </c>
      <c r="AQ10" s="71" t="s">
        <v>789</v>
      </c>
      <c r="AR10" s="83" t="s">
        <v>299</v>
      </c>
      <c r="AS10" s="64" t="s">
        <v>299</v>
      </c>
      <c r="AT10" s="89" t="s">
        <v>319</v>
      </c>
      <c r="AU10" s="58" t="s">
        <v>307</v>
      </c>
      <c r="AV10" s="79" t="s">
        <v>325</v>
      </c>
      <c r="AW10" s="89" t="s">
        <v>319</v>
      </c>
      <c r="AX10" s="79" t="s">
        <v>325</v>
      </c>
      <c r="AY10" s="79" t="s">
        <v>325</v>
      </c>
      <c r="AZ10" s="79" t="s">
        <v>325</v>
      </c>
      <c r="BA10" s="78" t="s">
        <v>220</v>
      </c>
      <c r="BB10" s="86" t="s">
        <v>270</v>
      </c>
      <c r="BC10" s="92" t="s">
        <v>165</v>
      </c>
      <c r="BD10" s="93" t="s">
        <v>244</v>
      </c>
      <c r="BE10" s="78" t="s">
        <v>220</v>
      </c>
      <c r="BF10" s="79" t="s">
        <v>325</v>
      </c>
      <c r="BG10" s="79" t="s">
        <v>325</v>
      </c>
      <c r="BH10" s="89" t="s">
        <v>319</v>
      </c>
      <c r="BI10" s="83" t="s">
        <v>299</v>
      </c>
      <c r="BJ10" s="94" t="s">
        <v>313</v>
      </c>
      <c r="BK10" s="79" t="s">
        <v>325</v>
      </c>
      <c r="BL10" s="79" t="s">
        <v>325</v>
      </c>
      <c r="BM10" s="93" t="s">
        <v>244</v>
      </c>
      <c r="BN10" s="81" t="s">
        <v>313</v>
      </c>
      <c r="BO10" s="79" t="s">
        <v>325</v>
      </c>
      <c r="BP10" s="78" t="s">
        <v>220</v>
      </c>
      <c r="BQ10" s="86" t="s">
        <v>270</v>
      </c>
      <c r="BR10" s="78" t="s">
        <v>220</v>
      </c>
      <c r="BS10" s="81" t="s">
        <v>313</v>
      </c>
      <c r="BT10" s="84" t="s">
        <v>216</v>
      </c>
      <c r="BU10" s="78" t="s">
        <v>220</v>
      </c>
      <c r="BV10" s="91" t="s">
        <v>220</v>
      </c>
      <c r="BW10" s="64" t="s">
        <v>341</v>
      </c>
      <c r="BX10" s="64" t="s">
        <v>377</v>
      </c>
      <c r="BY10" s="83" t="s">
        <v>299</v>
      </c>
      <c r="BZ10" s="89" t="s">
        <v>319</v>
      </c>
      <c r="CB10" s="47"/>
    </row>
    <row r="11" spans="1:81" ht="13">
      <c r="A11" s="95" t="s">
        <v>790</v>
      </c>
      <c r="B11" s="48" t="s">
        <v>791</v>
      </c>
      <c r="C11" s="64" t="s">
        <v>392</v>
      </c>
      <c r="AH11" s="58" t="s">
        <v>1045</v>
      </c>
      <c r="AI11" s="47"/>
      <c r="AQ11" s="96" t="s">
        <v>792</v>
      </c>
      <c r="BC11" s="58" t="s">
        <v>1045</v>
      </c>
      <c r="BJ11" s="58" t="s">
        <v>1045</v>
      </c>
      <c r="BR11" s="78"/>
      <c r="BV11" s="58" t="s">
        <v>1045</v>
      </c>
      <c r="CB11" s="46" t="s">
        <v>1053</v>
      </c>
    </row>
    <row r="12" spans="1:81" ht="18">
      <c r="A12" s="49" t="s">
        <v>793</v>
      </c>
      <c r="B12" s="47"/>
      <c r="BR12" s="78"/>
      <c r="CB12" s="47"/>
    </row>
    <row r="13" spans="1:81" s="97" customFormat="1" ht="13">
      <c r="A13" s="97" t="s">
        <v>794</v>
      </c>
      <c r="B13" s="98">
        <f t="shared" ref="B13:B41" si="3">SUM(E13:BZ13)</f>
        <v>2717</v>
      </c>
      <c r="C13" s="70">
        <f t="shared" ref="C13:C41" si="4">COUNT(E13:BZ13)</f>
        <v>7</v>
      </c>
      <c r="D13" s="70"/>
      <c r="E13" s="70"/>
      <c r="F13" s="70"/>
      <c r="G13" s="70"/>
      <c r="H13" s="70"/>
      <c r="I13" s="70"/>
      <c r="J13" s="70"/>
      <c r="K13" s="70"/>
      <c r="L13" s="70"/>
      <c r="M13" s="70"/>
      <c r="N13" s="70"/>
      <c r="O13" s="70"/>
      <c r="P13" s="70"/>
      <c r="Q13" s="70"/>
      <c r="R13" s="70"/>
      <c r="S13" s="70"/>
      <c r="T13" s="70"/>
      <c r="U13" s="70"/>
      <c r="V13" s="70"/>
      <c r="W13" s="70"/>
      <c r="X13" s="70"/>
      <c r="Y13" s="70"/>
      <c r="Z13" s="70"/>
      <c r="AA13" s="70"/>
      <c r="AB13" s="70"/>
      <c r="AC13" s="70"/>
      <c r="AD13" s="70"/>
      <c r="AE13" s="70"/>
      <c r="AF13" s="70"/>
      <c r="AG13" s="70"/>
      <c r="AH13" s="70"/>
      <c r="AI13" s="70"/>
      <c r="AJ13" s="70"/>
      <c r="AK13" s="70"/>
      <c r="AL13" s="70"/>
      <c r="AM13" s="70">
        <v>341</v>
      </c>
      <c r="AN13" s="70">
        <v>294</v>
      </c>
      <c r="AO13" s="70"/>
      <c r="AP13" s="70"/>
      <c r="AQ13" s="70"/>
      <c r="AR13" s="70"/>
      <c r="AS13" s="70"/>
      <c r="AT13" s="70"/>
      <c r="AU13" s="70"/>
      <c r="AV13" s="70">
        <v>598</v>
      </c>
      <c r="AW13" s="70">
        <v>649</v>
      </c>
      <c r="AX13" s="70"/>
      <c r="AY13" s="70"/>
      <c r="AZ13" s="70"/>
      <c r="BA13" s="70"/>
      <c r="BB13" s="70"/>
      <c r="BC13" s="70"/>
      <c r="BD13" s="70"/>
      <c r="BE13" s="70"/>
      <c r="BF13" s="70"/>
      <c r="BG13" s="70"/>
      <c r="BH13" s="70">
        <v>342</v>
      </c>
      <c r="BI13" s="70"/>
      <c r="BJ13" s="70"/>
      <c r="BK13" s="70"/>
      <c r="BL13" s="70"/>
      <c r="BM13" s="70"/>
      <c r="BN13" s="70"/>
      <c r="BO13" s="70"/>
      <c r="BP13" s="70"/>
      <c r="BQ13" s="70"/>
      <c r="BR13" s="70"/>
      <c r="BS13" s="70">
        <v>253</v>
      </c>
      <c r="BT13" s="70"/>
      <c r="BU13" s="70"/>
      <c r="BV13" s="70"/>
      <c r="BW13" s="70"/>
      <c r="BX13" s="70">
        <v>240</v>
      </c>
      <c r="BY13" s="70"/>
      <c r="BZ13" s="70"/>
      <c r="CA13" s="98"/>
      <c r="CB13" s="97" t="s">
        <v>795</v>
      </c>
      <c r="CC13" s="98">
        <v>2717</v>
      </c>
    </row>
    <row r="14" spans="1:81" ht="13">
      <c r="A14" s="47" t="s">
        <v>393</v>
      </c>
      <c r="B14" s="60">
        <f t="shared" si="3"/>
        <v>3735</v>
      </c>
      <c r="C14" s="58">
        <f t="shared" si="4"/>
        <v>9</v>
      </c>
      <c r="AM14" s="58">
        <v>426</v>
      </c>
      <c r="AO14" s="58">
        <v>559</v>
      </c>
      <c r="AV14" s="58">
        <v>709</v>
      </c>
      <c r="AY14" s="58" t="s">
        <v>796</v>
      </c>
      <c r="BB14" s="58">
        <v>334</v>
      </c>
      <c r="BD14" s="58">
        <v>310</v>
      </c>
      <c r="BE14" s="58">
        <v>388</v>
      </c>
      <c r="BL14" s="58">
        <v>253</v>
      </c>
      <c r="BM14" s="58">
        <v>563</v>
      </c>
      <c r="BR14" s="58" t="s">
        <v>797</v>
      </c>
      <c r="BT14" s="58">
        <v>193</v>
      </c>
      <c r="CB14" s="47"/>
      <c r="CC14" s="60">
        <v>3754</v>
      </c>
    </row>
    <row r="15" spans="1:81" s="99" customFormat="1" ht="13" hidden="1">
      <c r="A15" s="99" t="s">
        <v>500</v>
      </c>
      <c r="B15" s="100">
        <f t="shared" si="3"/>
        <v>200</v>
      </c>
      <c r="C15" s="101">
        <f t="shared" si="4"/>
        <v>18</v>
      </c>
      <c r="D15" s="101"/>
      <c r="E15" s="101"/>
      <c r="F15" s="101"/>
      <c r="G15" s="101"/>
      <c r="H15" s="101">
        <v>7</v>
      </c>
      <c r="I15" s="101"/>
      <c r="J15" s="101"/>
      <c r="K15" s="101"/>
      <c r="L15" s="101">
        <v>4</v>
      </c>
      <c r="M15" s="101"/>
      <c r="N15" s="101"/>
      <c r="O15" s="101"/>
      <c r="P15" s="101"/>
      <c r="Q15" s="101"/>
      <c r="R15" s="101"/>
      <c r="S15" s="101"/>
      <c r="T15" s="101"/>
      <c r="U15" s="101">
        <v>11</v>
      </c>
      <c r="V15" s="101">
        <v>22</v>
      </c>
      <c r="W15" s="101"/>
      <c r="X15" s="101">
        <v>22</v>
      </c>
      <c r="Y15" s="101"/>
      <c r="Z15" s="101"/>
      <c r="AA15" s="101">
        <v>22</v>
      </c>
      <c r="AB15" s="101"/>
      <c r="AC15" s="101"/>
      <c r="AD15" s="101">
        <v>10</v>
      </c>
      <c r="AE15" s="101">
        <v>10</v>
      </c>
      <c r="AF15" s="101"/>
      <c r="AG15" s="101"/>
      <c r="AH15" s="101"/>
      <c r="AI15" s="101"/>
      <c r="AJ15" s="101"/>
      <c r="AK15" s="101"/>
      <c r="AL15" s="101"/>
      <c r="AM15" s="101">
        <v>13</v>
      </c>
      <c r="AN15" s="101"/>
      <c r="AO15" s="101"/>
      <c r="AP15" s="101">
        <v>22</v>
      </c>
      <c r="AQ15" s="101"/>
      <c r="AR15" s="101">
        <v>8</v>
      </c>
      <c r="AS15" s="101"/>
      <c r="AT15" s="101"/>
      <c r="AU15" s="101">
        <v>5</v>
      </c>
      <c r="AV15" s="101">
        <v>15</v>
      </c>
      <c r="AW15" s="101"/>
      <c r="AX15" s="101"/>
      <c r="AY15" s="101"/>
      <c r="AZ15" s="101"/>
      <c r="BA15" s="101"/>
      <c r="BB15" s="101"/>
      <c r="BC15" s="101"/>
      <c r="BD15" s="101"/>
      <c r="BE15" s="101"/>
      <c r="BF15" s="101"/>
      <c r="BG15" s="101"/>
      <c r="BH15" s="101">
        <v>3</v>
      </c>
      <c r="BI15" s="101"/>
      <c r="BJ15" s="101"/>
      <c r="BK15" s="101"/>
      <c r="BL15" s="101">
        <v>6</v>
      </c>
      <c r="BM15" s="101"/>
      <c r="BN15" s="101"/>
      <c r="BO15" s="101"/>
      <c r="BP15" s="101">
        <v>7</v>
      </c>
      <c r="BQ15" s="101"/>
      <c r="BR15" s="101"/>
      <c r="BS15" s="101">
        <v>10</v>
      </c>
      <c r="BT15" s="101"/>
      <c r="BU15" s="101"/>
      <c r="BV15" s="101"/>
      <c r="BW15" s="101"/>
      <c r="BX15" s="101">
        <v>3</v>
      </c>
      <c r="BY15" s="101"/>
      <c r="BZ15" s="101"/>
      <c r="CA15" s="100"/>
      <c r="CC15" s="100">
        <v>200</v>
      </c>
    </row>
    <row r="16" spans="1:81" ht="13">
      <c r="A16" s="47" t="s">
        <v>501</v>
      </c>
      <c r="B16" s="60">
        <f t="shared" si="3"/>
        <v>337</v>
      </c>
      <c r="C16" s="58">
        <f t="shared" si="4"/>
        <v>1</v>
      </c>
      <c r="BX16" s="58">
        <v>337</v>
      </c>
      <c r="CB16" s="47"/>
      <c r="CC16" s="60">
        <v>337</v>
      </c>
    </row>
    <row r="17" spans="1:81" s="99" customFormat="1" ht="13" hidden="1">
      <c r="A17" s="99" t="s">
        <v>502</v>
      </c>
      <c r="B17" s="100">
        <f t="shared" si="3"/>
        <v>0</v>
      </c>
      <c r="C17" s="101">
        <f t="shared" si="4"/>
        <v>0</v>
      </c>
      <c r="D17" s="101"/>
      <c r="E17" s="101"/>
      <c r="F17" s="101"/>
      <c r="G17" s="101"/>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t="s">
        <v>798</v>
      </c>
      <c r="BP17" s="101"/>
      <c r="BQ17" s="101"/>
      <c r="BR17" s="101"/>
      <c r="BS17" s="101"/>
      <c r="BT17" s="101"/>
      <c r="BU17" s="101"/>
      <c r="BV17" s="101"/>
      <c r="BW17" s="101"/>
      <c r="BX17" s="101"/>
      <c r="BY17" s="101"/>
      <c r="BZ17" s="101"/>
      <c r="CA17" s="100"/>
      <c r="CC17" s="100">
        <v>2</v>
      </c>
    </row>
    <row r="18" spans="1:81" ht="13">
      <c r="A18" s="47" t="s">
        <v>799</v>
      </c>
      <c r="B18" s="60">
        <f t="shared" si="3"/>
        <v>3441</v>
      </c>
      <c r="C18" s="58">
        <f t="shared" si="4"/>
        <v>3</v>
      </c>
      <c r="P18" s="64">
        <v>1899</v>
      </c>
      <c r="BC18" s="58" t="s">
        <v>798</v>
      </c>
      <c r="BF18" s="64">
        <v>733</v>
      </c>
      <c r="BO18" s="64">
        <v>809</v>
      </c>
      <c r="CB18" s="47" t="s">
        <v>800</v>
      </c>
      <c r="CC18" s="60">
        <v>3443</v>
      </c>
    </row>
    <row r="19" spans="1:81" s="99" customFormat="1" ht="13" hidden="1">
      <c r="A19" s="99" t="s">
        <v>503</v>
      </c>
      <c r="B19" s="100">
        <f t="shared" si="3"/>
        <v>0</v>
      </c>
      <c r="C19" s="101">
        <f t="shared" si="4"/>
        <v>0</v>
      </c>
      <c r="D19" s="101"/>
      <c r="E19" s="101"/>
      <c r="F19" s="101"/>
      <c r="G19" s="101"/>
      <c r="H19" s="101"/>
      <c r="I19" s="101"/>
      <c r="J19" s="101"/>
      <c r="K19" s="101"/>
      <c r="L19" s="101"/>
      <c r="M19" s="101"/>
      <c r="N19" s="101"/>
      <c r="O19" s="101" t="s">
        <v>798</v>
      </c>
      <c r="P19" s="101"/>
      <c r="Q19" s="101"/>
      <c r="R19" s="101"/>
      <c r="S19" s="101" t="s">
        <v>801</v>
      </c>
      <c r="T19" s="101"/>
      <c r="U19" s="101"/>
      <c r="V19" s="101"/>
      <c r="W19" s="101" t="s">
        <v>797</v>
      </c>
      <c r="X19" s="101"/>
      <c r="Y19" s="101"/>
      <c r="Z19" s="101"/>
      <c r="AA19" s="101"/>
      <c r="AB19" s="101"/>
      <c r="AC19" s="101"/>
      <c r="AD19" s="101"/>
      <c r="AE19" s="101"/>
      <c r="AF19" s="101"/>
      <c r="AG19" s="101"/>
      <c r="AH19" s="101"/>
      <c r="AI19" s="101" t="s">
        <v>797</v>
      </c>
      <c r="AJ19" s="101"/>
      <c r="AK19" s="101"/>
      <c r="AL19" s="101"/>
      <c r="AM19" s="101"/>
      <c r="AN19" s="101"/>
      <c r="AO19" s="101"/>
      <c r="AP19" s="101"/>
      <c r="AQ19" s="101"/>
      <c r="AR19" s="101"/>
      <c r="AS19" s="101"/>
      <c r="AT19" s="101"/>
      <c r="AU19" s="101"/>
      <c r="AV19" s="101"/>
      <c r="AW19" s="101"/>
      <c r="AX19" s="101"/>
      <c r="AY19" s="101"/>
      <c r="AZ19" s="101"/>
      <c r="BA19" s="101"/>
      <c r="BB19" s="101"/>
      <c r="BC19" s="101" t="s">
        <v>802</v>
      </c>
      <c r="BD19" s="101"/>
      <c r="BE19" s="101"/>
      <c r="BF19" s="101"/>
      <c r="BG19" s="101"/>
      <c r="BH19" s="101"/>
      <c r="BI19" s="101"/>
      <c r="BJ19" s="101"/>
      <c r="BK19" s="101"/>
      <c r="BL19" s="101"/>
      <c r="BM19" s="101"/>
      <c r="BN19" s="101"/>
      <c r="BO19" s="101"/>
      <c r="BP19" s="101"/>
      <c r="BQ19" s="101"/>
      <c r="BR19" s="101"/>
      <c r="BS19" s="101"/>
      <c r="BT19" s="101"/>
      <c r="BU19" s="101"/>
      <c r="BV19" s="101"/>
      <c r="BW19" s="101" t="s">
        <v>798</v>
      </c>
      <c r="BX19" s="101"/>
      <c r="BY19" s="101"/>
      <c r="BZ19" s="101"/>
      <c r="CA19" s="100"/>
      <c r="CC19" s="100">
        <v>20</v>
      </c>
    </row>
    <row r="20" spans="1:81" s="148" customFormat="1" ht="13">
      <c r="A20" s="148" t="s">
        <v>803</v>
      </c>
      <c r="B20" s="149">
        <f t="shared" si="3"/>
        <v>23372</v>
      </c>
      <c r="C20" s="150">
        <f t="shared" si="4"/>
        <v>44</v>
      </c>
      <c r="D20" s="150"/>
      <c r="E20" s="150"/>
      <c r="F20" s="150"/>
      <c r="G20" s="150"/>
      <c r="H20" s="150"/>
      <c r="I20" s="150">
        <v>492</v>
      </c>
      <c r="J20" s="150">
        <v>874</v>
      </c>
      <c r="K20" s="150">
        <v>1042</v>
      </c>
      <c r="L20" s="150">
        <v>561</v>
      </c>
      <c r="M20" s="150"/>
      <c r="N20" s="150"/>
      <c r="O20" s="150">
        <v>28</v>
      </c>
      <c r="P20" s="150">
        <v>439</v>
      </c>
      <c r="Q20" s="150"/>
      <c r="R20" s="150">
        <v>375</v>
      </c>
      <c r="S20" s="150">
        <v>418</v>
      </c>
      <c r="T20" s="150">
        <v>1225</v>
      </c>
      <c r="U20" s="150">
        <v>338</v>
      </c>
      <c r="V20" s="150"/>
      <c r="W20" s="150">
        <v>687</v>
      </c>
      <c r="X20" s="150">
        <v>323</v>
      </c>
      <c r="Y20" s="150">
        <v>379</v>
      </c>
      <c r="Z20" s="150">
        <v>1079</v>
      </c>
      <c r="AA20" s="150">
        <v>603</v>
      </c>
      <c r="AB20" s="150">
        <v>1132</v>
      </c>
      <c r="AC20" s="150">
        <v>543</v>
      </c>
      <c r="AD20" s="150"/>
      <c r="AE20" s="150"/>
      <c r="AF20" s="150">
        <v>1188</v>
      </c>
      <c r="AG20" s="150">
        <v>495</v>
      </c>
      <c r="AH20" s="150">
        <v>636</v>
      </c>
      <c r="AI20" s="150">
        <v>900</v>
      </c>
      <c r="AJ20" s="150">
        <v>624</v>
      </c>
      <c r="AK20" s="150">
        <v>335</v>
      </c>
      <c r="AL20" s="150"/>
      <c r="AM20" s="150"/>
      <c r="AN20" s="150">
        <v>260</v>
      </c>
      <c r="AO20" s="150">
        <v>449</v>
      </c>
      <c r="AP20" s="150"/>
      <c r="AQ20" s="150"/>
      <c r="AR20" s="150"/>
      <c r="AS20" s="150"/>
      <c r="AT20" s="150">
        <v>393</v>
      </c>
      <c r="AU20" s="150"/>
      <c r="AV20" s="150"/>
      <c r="AW20" s="150"/>
      <c r="AX20" s="150">
        <v>437</v>
      </c>
      <c r="AY20" s="101" t="s">
        <v>796</v>
      </c>
      <c r="AZ20" s="150">
        <v>973</v>
      </c>
      <c r="BA20" s="150">
        <v>746</v>
      </c>
      <c r="BB20" s="150"/>
      <c r="BC20" s="150">
        <v>507</v>
      </c>
      <c r="BD20" s="150"/>
      <c r="BE20" s="150">
        <v>319</v>
      </c>
      <c r="BF20" s="150"/>
      <c r="BG20" s="150">
        <v>277</v>
      </c>
      <c r="BH20" s="150"/>
      <c r="BI20" s="150">
        <v>300</v>
      </c>
      <c r="BJ20" s="150"/>
      <c r="BK20" s="150"/>
      <c r="BL20" s="150"/>
      <c r="BM20" s="150">
        <v>457</v>
      </c>
      <c r="BN20" s="150">
        <v>328</v>
      </c>
      <c r="BO20" s="150">
        <v>286</v>
      </c>
      <c r="BP20" s="101" t="s">
        <v>802</v>
      </c>
      <c r="BQ20" s="150">
        <v>628</v>
      </c>
      <c r="BR20" s="150">
        <v>188</v>
      </c>
      <c r="BS20" s="150"/>
      <c r="BT20" s="150">
        <v>191</v>
      </c>
      <c r="BU20" s="150">
        <v>366</v>
      </c>
      <c r="BV20" s="150">
        <v>377</v>
      </c>
      <c r="BW20" s="150">
        <v>703</v>
      </c>
      <c r="BX20" s="150"/>
      <c r="BY20" s="150">
        <v>231</v>
      </c>
      <c r="BZ20" s="150">
        <v>240</v>
      </c>
      <c r="CA20" s="149"/>
      <c r="CB20" s="148" t="s">
        <v>804</v>
      </c>
      <c r="CC20" s="149">
        <v>23390</v>
      </c>
    </row>
    <row r="21" spans="1:81" ht="13">
      <c r="A21" s="47" t="s">
        <v>805</v>
      </c>
      <c r="B21" s="60">
        <f t="shared" si="3"/>
        <v>2038</v>
      </c>
      <c r="C21" s="58">
        <f t="shared" si="4"/>
        <v>4</v>
      </c>
      <c r="Q21" s="58">
        <v>731</v>
      </c>
      <c r="AD21" s="58">
        <v>516</v>
      </c>
      <c r="AJ21" s="102" t="s">
        <v>801</v>
      </c>
      <c r="BD21" s="58">
        <v>341</v>
      </c>
      <c r="BN21" s="58">
        <v>450</v>
      </c>
      <c r="CB21" s="47" t="s">
        <v>806</v>
      </c>
      <c r="CC21" s="60">
        <v>2043</v>
      </c>
    </row>
    <row r="22" spans="1:81" ht="13">
      <c r="A22" s="47" t="s">
        <v>807</v>
      </c>
      <c r="B22" s="60">
        <f t="shared" si="3"/>
        <v>1404</v>
      </c>
      <c r="C22" s="58">
        <f t="shared" si="4"/>
        <v>2</v>
      </c>
      <c r="N22" s="58">
        <v>670</v>
      </c>
      <c r="AP22" s="58">
        <v>734</v>
      </c>
      <c r="CB22" s="47" t="s">
        <v>808</v>
      </c>
      <c r="CC22" s="60">
        <v>1404</v>
      </c>
    </row>
    <row r="23" spans="1:81" ht="13">
      <c r="A23" s="47" t="s">
        <v>809</v>
      </c>
      <c r="B23" s="60">
        <f t="shared" si="3"/>
        <v>15105</v>
      </c>
      <c r="C23" s="58">
        <f t="shared" si="4"/>
        <v>24</v>
      </c>
      <c r="E23" s="58">
        <v>752</v>
      </c>
      <c r="F23" s="58">
        <v>746</v>
      </c>
      <c r="H23" s="58">
        <v>748</v>
      </c>
      <c r="I23" s="58">
        <v>760</v>
      </c>
      <c r="L23" s="58">
        <v>651</v>
      </c>
      <c r="M23" s="58">
        <v>756</v>
      </c>
      <c r="O23" s="58">
        <v>21</v>
      </c>
      <c r="Q23" s="58">
        <v>841</v>
      </c>
      <c r="U23" s="58">
        <v>407</v>
      </c>
      <c r="V23" s="58">
        <v>1484</v>
      </c>
      <c r="X23" s="58">
        <v>278</v>
      </c>
      <c r="AA23" s="58">
        <v>946</v>
      </c>
      <c r="AD23" s="58">
        <v>533</v>
      </c>
      <c r="AE23" s="58">
        <v>589</v>
      </c>
      <c r="AG23" s="58">
        <v>887</v>
      </c>
      <c r="AJ23" s="102" t="s">
        <v>810</v>
      </c>
      <c r="AP23" s="58">
        <v>545</v>
      </c>
      <c r="AR23" s="58">
        <v>446</v>
      </c>
      <c r="AS23" s="58">
        <v>716</v>
      </c>
      <c r="AW23" s="58">
        <v>764</v>
      </c>
      <c r="AX23" s="58">
        <v>726</v>
      </c>
      <c r="AY23" s="102" t="s">
        <v>810</v>
      </c>
      <c r="BI23" s="58">
        <v>400</v>
      </c>
      <c r="BJ23" s="58">
        <v>523</v>
      </c>
      <c r="BR23" s="58">
        <v>301</v>
      </c>
      <c r="BS23" s="58">
        <v>285</v>
      </c>
      <c r="CB23" s="47" t="s">
        <v>811</v>
      </c>
      <c r="CC23" s="60">
        <v>15121</v>
      </c>
    </row>
    <row r="24" spans="1:81" ht="13">
      <c r="A24" s="47" t="s">
        <v>812</v>
      </c>
      <c r="B24" s="60">
        <f t="shared" si="3"/>
        <v>4166</v>
      </c>
      <c r="C24" s="58">
        <f t="shared" si="4"/>
        <v>8</v>
      </c>
      <c r="S24" s="58">
        <v>548</v>
      </c>
      <c r="AJ24" s="58">
        <v>839</v>
      </c>
      <c r="AU24" s="58">
        <v>510</v>
      </c>
      <c r="AY24" s="58">
        <v>676</v>
      </c>
      <c r="BF24" s="58">
        <v>455</v>
      </c>
      <c r="BK24" s="58">
        <v>398</v>
      </c>
      <c r="BP24" s="58">
        <v>438</v>
      </c>
      <c r="BZ24" s="58">
        <v>302</v>
      </c>
      <c r="CB24" s="47" t="s">
        <v>813</v>
      </c>
      <c r="CC24" s="60">
        <v>4166</v>
      </c>
    </row>
    <row r="25" spans="1:81" ht="13">
      <c r="A25" s="47" t="s">
        <v>394</v>
      </c>
      <c r="B25" s="60">
        <f t="shared" si="3"/>
        <v>1123</v>
      </c>
      <c r="C25" s="58">
        <f t="shared" si="4"/>
        <v>3</v>
      </c>
      <c r="BG25" s="58">
        <v>366</v>
      </c>
      <c r="BI25" s="102" t="s">
        <v>802</v>
      </c>
      <c r="BL25" s="58">
        <v>286</v>
      </c>
      <c r="BP25" s="58">
        <v>471</v>
      </c>
      <c r="CB25" s="47"/>
      <c r="CC25" s="60">
        <v>1126</v>
      </c>
    </row>
    <row r="26" spans="1:81" ht="13">
      <c r="A26" s="47" t="s">
        <v>504</v>
      </c>
      <c r="B26" s="60">
        <f t="shared" si="3"/>
        <v>768</v>
      </c>
      <c r="C26" s="58">
        <f t="shared" si="4"/>
        <v>1</v>
      </c>
      <c r="G26" s="58">
        <v>768</v>
      </c>
      <c r="CB26" s="47"/>
      <c r="CC26" s="60">
        <v>768</v>
      </c>
    </row>
    <row r="27" spans="1:81" ht="13">
      <c r="A27" s="47" t="s">
        <v>505</v>
      </c>
      <c r="B27" s="60">
        <f t="shared" si="3"/>
        <v>737</v>
      </c>
      <c r="C27" s="58">
        <f t="shared" si="4"/>
        <v>1</v>
      </c>
      <c r="AC27" s="71">
        <v>737</v>
      </c>
      <c r="CB27" s="47"/>
      <c r="CC27" s="60">
        <v>737</v>
      </c>
    </row>
    <row r="28" spans="1:81" ht="13">
      <c r="A28" s="47" t="s">
        <v>814</v>
      </c>
      <c r="B28" s="60">
        <f t="shared" si="3"/>
        <v>2317</v>
      </c>
      <c r="C28" s="58">
        <f t="shared" si="4"/>
        <v>4</v>
      </c>
      <c r="G28" s="58">
        <v>784</v>
      </c>
      <c r="N28" s="58">
        <v>523</v>
      </c>
      <c r="AL28" s="58">
        <v>516</v>
      </c>
      <c r="AR28" s="58">
        <v>494</v>
      </c>
      <c r="CB28" s="47" t="s">
        <v>815</v>
      </c>
      <c r="CC28" s="60">
        <v>2317</v>
      </c>
    </row>
    <row r="29" spans="1:81" ht="13">
      <c r="A29" s="47" t="s">
        <v>395</v>
      </c>
      <c r="B29" s="60">
        <f t="shared" si="3"/>
        <v>3589</v>
      </c>
      <c r="C29" s="58">
        <f t="shared" si="4"/>
        <v>6</v>
      </c>
      <c r="E29" s="58">
        <v>694</v>
      </c>
      <c r="F29" s="58">
        <v>693</v>
      </c>
      <c r="M29" s="58">
        <v>604</v>
      </c>
      <c r="AE29" s="58">
        <v>616</v>
      </c>
      <c r="AK29" s="58">
        <v>409</v>
      </c>
      <c r="AU29" s="58">
        <v>573</v>
      </c>
      <c r="CB29" s="47"/>
      <c r="CC29" s="60">
        <v>3589</v>
      </c>
    </row>
    <row r="30" spans="1:81" ht="13">
      <c r="A30" s="47" t="s">
        <v>506</v>
      </c>
      <c r="B30" s="60">
        <f t="shared" si="3"/>
        <v>846</v>
      </c>
      <c r="C30" s="58">
        <f t="shared" si="4"/>
        <v>2</v>
      </c>
      <c r="BH30" s="58">
        <v>415</v>
      </c>
      <c r="BP30" s="58" t="s">
        <v>816</v>
      </c>
      <c r="BU30" s="58">
        <v>431</v>
      </c>
      <c r="CB30" s="47"/>
      <c r="CC30" s="60">
        <v>852</v>
      </c>
    </row>
    <row r="31" spans="1:81" s="99" customFormat="1" ht="13" hidden="1">
      <c r="A31" s="99" t="s">
        <v>507</v>
      </c>
      <c r="B31" s="100">
        <f t="shared" si="3"/>
        <v>0</v>
      </c>
      <c r="C31" s="101">
        <f t="shared" si="4"/>
        <v>0</v>
      </c>
      <c r="D31" s="101"/>
      <c r="E31" s="101"/>
      <c r="F31" s="101"/>
      <c r="G31" s="101"/>
      <c r="H31" s="101"/>
      <c r="I31" s="101"/>
      <c r="J31" s="101"/>
      <c r="K31" s="101"/>
      <c r="L31" s="101"/>
      <c r="M31" s="101"/>
      <c r="N31" s="101"/>
      <c r="O31" s="101"/>
      <c r="P31" s="101"/>
      <c r="Q31" s="101"/>
      <c r="R31" s="101"/>
      <c r="S31" s="101"/>
      <c r="T31" s="101"/>
      <c r="U31" s="101"/>
      <c r="V31" s="101"/>
      <c r="W31" s="101"/>
      <c r="X31" s="101"/>
      <c r="Y31" s="101"/>
      <c r="Z31" s="101"/>
      <c r="AA31" s="101"/>
      <c r="AB31" s="101"/>
      <c r="AC31" s="101"/>
      <c r="AD31" s="101"/>
      <c r="AE31" s="101"/>
      <c r="AF31" s="101"/>
      <c r="AG31" s="101"/>
      <c r="AH31" s="101"/>
      <c r="AI31" s="101"/>
      <c r="AJ31" s="101"/>
      <c r="AK31" s="101"/>
      <c r="AL31" s="101"/>
      <c r="AM31" s="101"/>
      <c r="AN31" s="101"/>
      <c r="AO31" s="101"/>
      <c r="AP31" s="101"/>
      <c r="AQ31" s="101" t="s">
        <v>797</v>
      </c>
      <c r="AR31" s="101"/>
      <c r="AS31" s="101"/>
      <c r="AT31" s="101"/>
      <c r="AU31" s="101"/>
      <c r="AV31" s="101"/>
      <c r="AW31" s="101"/>
      <c r="AX31" s="101"/>
      <c r="AY31" s="101"/>
      <c r="AZ31" s="101"/>
      <c r="BA31" s="101"/>
      <c r="BB31" s="101"/>
      <c r="BC31" s="101"/>
      <c r="BD31" s="101"/>
      <c r="BE31" s="101"/>
      <c r="BF31" s="101"/>
      <c r="BG31" s="101"/>
      <c r="BH31" s="101"/>
      <c r="BI31" s="101"/>
      <c r="BJ31" s="101"/>
      <c r="BK31" s="101"/>
      <c r="BL31" s="101"/>
      <c r="BM31" s="101"/>
      <c r="BN31" s="101"/>
      <c r="BO31" s="101"/>
      <c r="BP31" s="101"/>
      <c r="BQ31" s="101"/>
      <c r="BR31" s="101"/>
      <c r="BS31" s="101"/>
      <c r="BT31" s="101" t="s">
        <v>798</v>
      </c>
      <c r="BU31" s="101"/>
      <c r="BV31" s="101"/>
      <c r="BW31" s="101"/>
      <c r="BX31" s="101"/>
      <c r="BY31" s="101"/>
      <c r="BZ31" s="101"/>
      <c r="CA31" s="100"/>
      <c r="CC31" s="100">
        <v>6</v>
      </c>
    </row>
    <row r="32" spans="1:81" ht="13">
      <c r="A32" s="47" t="s">
        <v>817</v>
      </c>
      <c r="B32" s="60">
        <f t="shared" si="3"/>
        <v>514</v>
      </c>
      <c r="C32" s="58">
        <f t="shared" si="4"/>
        <v>1</v>
      </c>
      <c r="AT32" s="58">
        <v>514</v>
      </c>
      <c r="CB32" s="47" t="s">
        <v>818</v>
      </c>
      <c r="CC32" s="60">
        <v>514</v>
      </c>
    </row>
    <row r="33" spans="1:81" ht="13">
      <c r="A33" s="47" t="s">
        <v>508</v>
      </c>
      <c r="B33" s="60">
        <f t="shared" si="3"/>
        <v>475</v>
      </c>
      <c r="C33" s="58">
        <f t="shared" si="4"/>
        <v>1</v>
      </c>
      <c r="R33" s="71">
        <v>475</v>
      </c>
      <c r="CB33" s="47"/>
      <c r="CC33" s="60">
        <v>475</v>
      </c>
    </row>
    <row r="34" spans="1:81" ht="14" customHeight="1">
      <c r="A34" s="47" t="s">
        <v>509</v>
      </c>
      <c r="B34" s="60">
        <f t="shared" si="3"/>
        <v>1084</v>
      </c>
      <c r="C34" s="58">
        <f t="shared" si="4"/>
        <v>1</v>
      </c>
      <c r="Y34" s="58">
        <v>1084</v>
      </c>
      <c r="CB34" s="47"/>
      <c r="CC34" s="60">
        <v>1084</v>
      </c>
    </row>
    <row r="35" spans="1:81" s="99" customFormat="1" ht="13" hidden="1">
      <c r="A35" s="99" t="s">
        <v>510</v>
      </c>
      <c r="B35" s="100">
        <f t="shared" si="3"/>
        <v>33</v>
      </c>
      <c r="C35" s="101">
        <f t="shared" si="4"/>
        <v>6</v>
      </c>
      <c r="D35" s="101"/>
      <c r="E35" s="101"/>
      <c r="F35" s="101"/>
      <c r="G35" s="101"/>
      <c r="H35" s="101"/>
      <c r="I35" s="101"/>
      <c r="J35" s="101"/>
      <c r="K35" s="101"/>
      <c r="L35" s="101"/>
      <c r="M35" s="101"/>
      <c r="N35" s="101"/>
      <c r="O35" s="101"/>
      <c r="P35" s="101"/>
      <c r="Q35" s="101"/>
      <c r="R35" s="101"/>
      <c r="S35" s="101"/>
      <c r="T35" s="101"/>
      <c r="U35" s="101">
        <v>5</v>
      </c>
      <c r="V35" s="101"/>
      <c r="W35" s="101"/>
      <c r="X35" s="101">
        <v>3</v>
      </c>
      <c r="Y35" s="101"/>
      <c r="Z35" s="101"/>
      <c r="AA35" s="101">
        <v>9</v>
      </c>
      <c r="AB35" s="101"/>
      <c r="AC35" s="101"/>
      <c r="AD35" s="101"/>
      <c r="AE35" s="101"/>
      <c r="AF35" s="101"/>
      <c r="AG35" s="101"/>
      <c r="AH35" s="101"/>
      <c r="AI35" s="101"/>
      <c r="AJ35" s="101"/>
      <c r="AK35" s="101"/>
      <c r="AL35" s="101"/>
      <c r="AM35" s="101"/>
      <c r="AN35" s="101"/>
      <c r="AO35" s="101">
        <v>6</v>
      </c>
      <c r="AP35" s="101"/>
      <c r="AQ35" s="101"/>
      <c r="AR35" s="101"/>
      <c r="AS35" s="101"/>
      <c r="AT35" s="101"/>
      <c r="AU35" s="101"/>
      <c r="AV35" s="101"/>
      <c r="AW35" s="101"/>
      <c r="AX35" s="101"/>
      <c r="AY35" s="101"/>
      <c r="AZ35" s="101">
        <v>8</v>
      </c>
      <c r="BA35" s="101"/>
      <c r="BB35" s="101"/>
      <c r="BC35" s="101"/>
      <c r="BD35" s="101">
        <v>2</v>
      </c>
      <c r="BE35" s="101"/>
      <c r="BF35" s="101"/>
      <c r="BG35" s="101"/>
      <c r="BH35" s="101"/>
      <c r="BI35" s="101"/>
      <c r="BJ35" s="101"/>
      <c r="BK35" s="101"/>
      <c r="BL35" s="101"/>
      <c r="BM35" s="101"/>
      <c r="BN35" s="101"/>
      <c r="BO35" s="101"/>
      <c r="BP35" s="101"/>
      <c r="BQ35" s="101"/>
      <c r="BR35" s="101"/>
      <c r="BS35" s="101"/>
      <c r="BT35" s="101"/>
      <c r="BU35" s="101"/>
      <c r="BV35" s="101"/>
      <c r="BW35" s="101"/>
      <c r="BX35" s="101"/>
      <c r="BY35" s="101"/>
      <c r="BZ35" s="101"/>
      <c r="CA35" s="100"/>
      <c r="CC35" s="100">
        <v>33</v>
      </c>
    </row>
    <row r="36" spans="1:81" s="99" customFormat="1" ht="13" hidden="1">
      <c r="A36" s="99" t="s">
        <v>511</v>
      </c>
      <c r="B36" s="100">
        <f t="shared" si="3"/>
        <v>7</v>
      </c>
      <c r="C36" s="101">
        <f t="shared" si="4"/>
        <v>2</v>
      </c>
      <c r="D36" s="101"/>
      <c r="E36" s="101"/>
      <c r="F36" s="101"/>
      <c r="G36" s="101"/>
      <c r="H36" s="101"/>
      <c r="I36" s="101"/>
      <c r="J36" s="101"/>
      <c r="K36" s="101"/>
      <c r="L36" s="101"/>
      <c r="M36" s="101"/>
      <c r="N36" s="101"/>
      <c r="O36" s="101"/>
      <c r="P36" s="101"/>
      <c r="Q36" s="101"/>
      <c r="R36" s="101"/>
      <c r="S36" s="101"/>
      <c r="T36" s="101"/>
      <c r="U36" s="101">
        <v>3</v>
      </c>
      <c r="V36" s="101"/>
      <c r="W36" s="101"/>
      <c r="X36" s="101">
        <v>4</v>
      </c>
      <c r="Y36" s="101"/>
      <c r="Z36" s="101"/>
      <c r="AA36" s="101"/>
      <c r="AB36" s="101"/>
      <c r="AC36" s="101"/>
      <c r="AD36" s="101"/>
      <c r="AE36" s="101"/>
      <c r="AF36" s="101"/>
      <c r="AG36" s="101"/>
      <c r="AH36" s="101"/>
      <c r="AI36" s="101"/>
      <c r="AJ36" s="101"/>
      <c r="AK36" s="101"/>
      <c r="AL36" s="101"/>
      <c r="AM36" s="101"/>
      <c r="AN36" s="101"/>
      <c r="AO36" s="101"/>
      <c r="AP36" s="101"/>
      <c r="AQ36" s="101"/>
      <c r="AR36" s="101"/>
      <c r="AS36" s="101"/>
      <c r="AT36" s="101"/>
      <c r="AU36" s="101"/>
      <c r="AV36" s="101"/>
      <c r="AW36" s="101"/>
      <c r="AX36" s="101"/>
      <c r="AY36" s="101"/>
      <c r="AZ36" s="101"/>
      <c r="BA36" s="101"/>
      <c r="BB36" s="101"/>
      <c r="BC36" s="101"/>
      <c r="BD36" s="101"/>
      <c r="BE36" s="101"/>
      <c r="BF36" s="101"/>
      <c r="BG36" s="101"/>
      <c r="BH36" s="101"/>
      <c r="BI36" s="101"/>
      <c r="BJ36" s="101"/>
      <c r="BK36" s="101"/>
      <c r="BL36" s="101"/>
      <c r="BM36" s="101"/>
      <c r="BN36" s="101"/>
      <c r="BO36" s="101"/>
      <c r="BP36" s="101"/>
      <c r="BQ36" s="101"/>
      <c r="BR36" s="101"/>
      <c r="BS36" s="101"/>
      <c r="BT36" s="101"/>
      <c r="BU36" s="101"/>
      <c r="BV36" s="101"/>
      <c r="BW36" s="101"/>
      <c r="BX36" s="101"/>
      <c r="BY36" s="101"/>
      <c r="BZ36" s="101"/>
      <c r="CA36" s="100"/>
      <c r="CC36" s="100">
        <v>7</v>
      </c>
    </row>
    <row r="37" spans="1:81" ht="13">
      <c r="A37" s="47" t="s">
        <v>512</v>
      </c>
      <c r="B37" s="60">
        <f t="shared" si="3"/>
        <v>451</v>
      </c>
      <c r="C37" s="58">
        <f t="shared" si="4"/>
        <v>1</v>
      </c>
      <c r="P37" s="58" t="s">
        <v>801</v>
      </c>
      <c r="AJ37" s="58" t="s">
        <v>819</v>
      </c>
      <c r="AQ37" s="71">
        <v>451</v>
      </c>
      <c r="CB37" s="47"/>
      <c r="CC37" s="60">
        <v>463</v>
      </c>
    </row>
    <row r="38" spans="1:81" ht="13">
      <c r="A38" s="47" t="s">
        <v>820</v>
      </c>
      <c r="B38" s="60">
        <f t="shared" si="3"/>
        <v>1836</v>
      </c>
      <c r="C38" s="58">
        <f t="shared" si="4"/>
        <v>5</v>
      </c>
      <c r="AL38" s="64">
        <v>362</v>
      </c>
      <c r="AS38" s="64">
        <v>505</v>
      </c>
      <c r="AY38" s="64">
        <v>430</v>
      </c>
      <c r="BB38" s="64">
        <v>270</v>
      </c>
      <c r="BK38" s="64">
        <v>269</v>
      </c>
      <c r="CB38" s="47" t="s">
        <v>821</v>
      </c>
      <c r="CC38" s="60">
        <v>1836</v>
      </c>
    </row>
    <row r="39" spans="1:81" ht="13">
      <c r="A39" s="47" t="s">
        <v>513</v>
      </c>
      <c r="B39" s="60">
        <f t="shared" si="3"/>
        <v>614</v>
      </c>
      <c r="C39" s="58">
        <f t="shared" si="4"/>
        <v>1</v>
      </c>
      <c r="P39" s="58" t="s">
        <v>801</v>
      </c>
      <c r="AJ39" s="58" t="s">
        <v>797</v>
      </c>
      <c r="AQ39" s="71">
        <v>614</v>
      </c>
      <c r="CB39" s="47"/>
      <c r="CC39" s="60">
        <v>623</v>
      </c>
    </row>
    <row r="40" spans="1:81" ht="13">
      <c r="A40" s="47" t="s">
        <v>514</v>
      </c>
      <c r="B40" s="60">
        <f t="shared" si="3"/>
        <v>1721</v>
      </c>
      <c r="C40" s="58">
        <f t="shared" si="4"/>
        <v>3</v>
      </c>
      <c r="P40" s="64">
        <v>747</v>
      </c>
      <c r="BF40" s="64">
        <v>457</v>
      </c>
      <c r="BO40" s="64">
        <v>517</v>
      </c>
      <c r="CB40" s="47"/>
      <c r="CC40" s="60">
        <v>1721</v>
      </c>
    </row>
    <row r="41" spans="1:81" s="99" customFormat="1" ht="13" hidden="1">
      <c r="A41" s="99" t="s">
        <v>515</v>
      </c>
      <c r="B41" s="100">
        <f t="shared" si="3"/>
        <v>78</v>
      </c>
      <c r="C41" s="101">
        <f t="shared" si="4"/>
        <v>8</v>
      </c>
      <c r="D41" s="101"/>
      <c r="E41" s="101"/>
      <c r="F41" s="101"/>
      <c r="G41" s="101"/>
      <c r="H41" s="101"/>
      <c r="I41" s="101"/>
      <c r="J41" s="101"/>
      <c r="K41" s="101"/>
      <c r="L41" s="101"/>
      <c r="M41" s="101"/>
      <c r="N41" s="101"/>
      <c r="O41" s="101"/>
      <c r="P41" s="101"/>
      <c r="Q41" s="101"/>
      <c r="R41" s="101"/>
      <c r="S41" s="101"/>
      <c r="T41" s="101"/>
      <c r="U41" s="101"/>
      <c r="V41" s="101"/>
      <c r="W41" s="101"/>
      <c r="X41" s="101"/>
      <c r="Y41" s="101">
        <v>20</v>
      </c>
      <c r="Z41" s="101">
        <v>7</v>
      </c>
      <c r="AA41" s="101"/>
      <c r="AB41" s="101"/>
      <c r="AC41" s="101"/>
      <c r="AD41" s="101">
        <v>8</v>
      </c>
      <c r="AE41" s="101"/>
      <c r="AF41" s="101"/>
      <c r="AG41" s="101"/>
      <c r="AH41" s="101"/>
      <c r="AI41" s="101"/>
      <c r="AJ41" s="101"/>
      <c r="AK41" s="101"/>
      <c r="AL41" s="101"/>
      <c r="AM41" s="101"/>
      <c r="AN41" s="101"/>
      <c r="AO41" s="101">
        <v>6</v>
      </c>
      <c r="AP41" s="101"/>
      <c r="AQ41" s="101">
        <v>18</v>
      </c>
      <c r="AR41" s="101"/>
      <c r="AS41" s="101"/>
      <c r="AT41" s="101"/>
      <c r="AU41" s="101"/>
      <c r="AV41" s="101">
        <v>8</v>
      </c>
      <c r="AW41" s="101"/>
      <c r="AX41" s="101"/>
      <c r="AY41" s="101">
        <v>8</v>
      </c>
      <c r="AZ41" s="101"/>
      <c r="BA41" s="101"/>
      <c r="BB41" s="101"/>
      <c r="BC41" s="101"/>
      <c r="BD41" s="101"/>
      <c r="BE41" s="101"/>
      <c r="BF41" s="101"/>
      <c r="BG41" s="101"/>
      <c r="BH41" s="101"/>
      <c r="BI41" s="101"/>
      <c r="BJ41" s="101"/>
      <c r="BK41" s="101">
        <v>3</v>
      </c>
      <c r="BL41" s="101"/>
      <c r="BM41" s="101"/>
      <c r="BN41" s="101"/>
      <c r="BO41" s="101"/>
      <c r="BP41" s="101"/>
      <c r="BQ41" s="101"/>
      <c r="BR41" s="101"/>
      <c r="BS41" s="101"/>
      <c r="BT41" s="101"/>
      <c r="BU41" s="101"/>
      <c r="BV41" s="101"/>
      <c r="BW41" s="101"/>
      <c r="BX41" s="101"/>
      <c r="BY41" s="101"/>
      <c r="BZ41" s="101"/>
      <c r="CA41" s="100"/>
      <c r="CC41" s="100">
        <v>78</v>
      </c>
    </row>
    <row r="42" spans="1:81" ht="18">
      <c r="A42" s="49" t="s">
        <v>822</v>
      </c>
    </row>
    <row r="43" spans="1:81" ht="13">
      <c r="A43" s="47" t="s">
        <v>823</v>
      </c>
      <c r="B43" s="60">
        <f t="shared" ref="B43:B60" si="5">SUM(E43:BZ43)</f>
        <v>84</v>
      </c>
      <c r="C43" s="58">
        <f t="shared" ref="C43:C60" si="6">COUNT(E43:BZ43)</f>
        <v>1</v>
      </c>
      <c r="AC43" s="71">
        <v>84</v>
      </c>
      <c r="CB43" s="47" t="s">
        <v>824</v>
      </c>
      <c r="CC43" s="60">
        <v>84</v>
      </c>
    </row>
    <row r="44" spans="1:81" ht="13">
      <c r="A44" s="47" t="s">
        <v>516</v>
      </c>
      <c r="B44" s="60">
        <f t="shared" si="5"/>
        <v>629</v>
      </c>
      <c r="C44" s="58">
        <f t="shared" si="6"/>
        <v>3</v>
      </c>
      <c r="AN44" s="58">
        <v>339</v>
      </c>
      <c r="BS44" s="58">
        <v>287</v>
      </c>
      <c r="BZ44" s="58">
        <v>3</v>
      </c>
      <c r="CB44" s="47"/>
      <c r="CC44" s="60">
        <v>629</v>
      </c>
    </row>
    <row r="45" spans="1:81" ht="13">
      <c r="A45" s="47" t="s">
        <v>825</v>
      </c>
      <c r="B45" s="60">
        <f t="shared" si="5"/>
        <v>18743</v>
      </c>
      <c r="C45" s="58">
        <f t="shared" si="6"/>
        <v>34</v>
      </c>
      <c r="E45" s="58">
        <v>743</v>
      </c>
      <c r="F45" s="58">
        <v>727</v>
      </c>
      <c r="H45" s="58">
        <v>891</v>
      </c>
      <c r="I45" s="58">
        <v>852</v>
      </c>
      <c r="L45" s="58">
        <v>655</v>
      </c>
      <c r="M45" s="58">
        <v>703</v>
      </c>
      <c r="O45" s="58">
        <v>16</v>
      </c>
      <c r="Q45" s="58">
        <v>641</v>
      </c>
      <c r="U45" s="58">
        <v>394</v>
      </c>
      <c r="V45" s="58">
        <v>1426</v>
      </c>
      <c r="X45" s="58">
        <v>253</v>
      </c>
      <c r="AA45" s="58">
        <v>911</v>
      </c>
      <c r="AD45" s="58">
        <v>466</v>
      </c>
      <c r="AE45" s="58">
        <v>619</v>
      </c>
      <c r="AG45" s="58">
        <v>799</v>
      </c>
      <c r="AJ45" s="58">
        <v>9</v>
      </c>
      <c r="AM45" s="58">
        <v>437</v>
      </c>
      <c r="AP45" s="58">
        <v>631</v>
      </c>
      <c r="AR45" s="58">
        <v>489</v>
      </c>
      <c r="AS45" s="58">
        <v>685</v>
      </c>
      <c r="AU45" s="58">
        <v>7</v>
      </c>
      <c r="AV45" s="58">
        <v>679</v>
      </c>
      <c r="AW45" s="58">
        <v>1425</v>
      </c>
      <c r="AX45" s="58">
        <v>837</v>
      </c>
      <c r="BC45" s="58">
        <v>2</v>
      </c>
      <c r="BG45" s="58">
        <v>416</v>
      </c>
      <c r="BH45" s="58">
        <v>385</v>
      </c>
      <c r="BI45" s="58">
        <v>438</v>
      </c>
      <c r="BJ45" s="58">
        <v>536</v>
      </c>
      <c r="BL45" s="58">
        <v>249</v>
      </c>
      <c r="BP45" s="58">
        <v>458</v>
      </c>
      <c r="BR45" s="58">
        <v>331</v>
      </c>
      <c r="BS45" s="58">
        <v>284</v>
      </c>
      <c r="BX45" s="58">
        <v>349</v>
      </c>
      <c r="CB45" s="47" t="s">
        <v>826</v>
      </c>
      <c r="CC45" s="60">
        <v>18743</v>
      </c>
    </row>
    <row r="46" spans="1:81" ht="13">
      <c r="A46" s="47" t="s">
        <v>827</v>
      </c>
      <c r="B46" s="60">
        <f t="shared" si="5"/>
        <v>6015</v>
      </c>
      <c r="C46" s="58">
        <f t="shared" si="6"/>
        <v>12</v>
      </c>
      <c r="N46" s="58">
        <v>727</v>
      </c>
      <c r="S46" s="58">
        <v>462</v>
      </c>
      <c r="Y46" s="58">
        <v>476</v>
      </c>
      <c r="AJ46" s="58">
        <v>751</v>
      </c>
      <c r="AP46" s="58">
        <v>540</v>
      </c>
      <c r="AU46" s="58">
        <v>673</v>
      </c>
      <c r="AY46" s="58">
        <v>726</v>
      </c>
      <c r="BF46" s="58">
        <v>443</v>
      </c>
      <c r="BJ46" s="58">
        <v>2</v>
      </c>
      <c r="BK46" s="58">
        <v>397</v>
      </c>
      <c r="BP46" s="58">
        <v>463</v>
      </c>
      <c r="BZ46" s="58">
        <v>355</v>
      </c>
      <c r="CB46" s="47" t="s">
        <v>828</v>
      </c>
      <c r="CC46" s="60">
        <v>6015</v>
      </c>
    </row>
    <row r="47" spans="1:81" ht="13">
      <c r="A47" s="47" t="s">
        <v>829</v>
      </c>
      <c r="B47" s="60">
        <f t="shared" si="5"/>
        <v>6217</v>
      </c>
      <c r="C47" s="58">
        <f t="shared" si="6"/>
        <v>19</v>
      </c>
      <c r="E47" s="58">
        <v>689</v>
      </c>
      <c r="F47" s="58">
        <v>674</v>
      </c>
      <c r="M47" s="58">
        <v>664</v>
      </c>
      <c r="Q47" s="58">
        <v>739</v>
      </c>
      <c r="V47" s="58">
        <v>8</v>
      </c>
      <c r="X47" s="58">
        <v>3</v>
      </c>
      <c r="Y47" s="58">
        <v>5</v>
      </c>
      <c r="AA47" s="58">
        <v>5</v>
      </c>
      <c r="AD47" s="58">
        <v>522</v>
      </c>
      <c r="AE47" s="58">
        <v>608</v>
      </c>
      <c r="AJ47" s="58">
        <v>6</v>
      </c>
      <c r="AK47" s="58">
        <v>455</v>
      </c>
      <c r="AP47" s="58">
        <v>18</v>
      </c>
      <c r="AT47" s="58">
        <v>668</v>
      </c>
      <c r="AU47" s="58">
        <v>513</v>
      </c>
      <c r="BD47" s="58">
        <v>296</v>
      </c>
      <c r="BN47" s="58">
        <v>337</v>
      </c>
      <c r="BP47" s="58">
        <v>4</v>
      </c>
      <c r="BX47" s="58">
        <v>3</v>
      </c>
      <c r="CB47" s="47" t="s">
        <v>830</v>
      </c>
      <c r="CC47" s="60">
        <v>6217</v>
      </c>
    </row>
    <row r="48" spans="1:81" ht="13">
      <c r="A48" s="47" t="s">
        <v>831</v>
      </c>
      <c r="B48" s="60">
        <f t="shared" si="5"/>
        <v>753</v>
      </c>
      <c r="C48" s="58">
        <f t="shared" si="6"/>
        <v>2</v>
      </c>
      <c r="Q48" s="58">
        <v>4</v>
      </c>
      <c r="AC48" s="58">
        <v>749</v>
      </c>
      <c r="CB48" s="47" t="s">
        <v>832</v>
      </c>
      <c r="CC48" s="60">
        <v>753</v>
      </c>
    </row>
    <row r="49" spans="1:81" ht="13">
      <c r="A49" s="47" t="s">
        <v>833</v>
      </c>
      <c r="B49" s="60">
        <f t="shared" si="5"/>
        <v>839</v>
      </c>
      <c r="C49" s="58">
        <f t="shared" si="6"/>
        <v>3</v>
      </c>
      <c r="P49" s="58">
        <v>357</v>
      </c>
      <c r="BF49" s="58">
        <v>225</v>
      </c>
      <c r="BO49" s="58">
        <v>257</v>
      </c>
      <c r="CB49" s="47" t="s">
        <v>834</v>
      </c>
      <c r="CC49" s="60">
        <v>839</v>
      </c>
    </row>
    <row r="50" spans="1:81" ht="13">
      <c r="A50" s="47" t="s">
        <v>835</v>
      </c>
      <c r="B50" s="60">
        <f t="shared" si="5"/>
        <v>3356</v>
      </c>
      <c r="C50" s="58">
        <f t="shared" si="6"/>
        <v>13</v>
      </c>
      <c r="G50" s="58">
        <v>585</v>
      </c>
      <c r="AJ50" s="58">
        <v>4</v>
      </c>
      <c r="AM50" s="58">
        <v>303</v>
      </c>
      <c r="AO50" s="58">
        <v>347</v>
      </c>
      <c r="AQ50" s="58">
        <v>408</v>
      </c>
      <c r="AV50" s="58">
        <v>397</v>
      </c>
      <c r="AY50" s="58">
        <v>7</v>
      </c>
      <c r="BB50" s="58">
        <v>207</v>
      </c>
      <c r="BD50" s="58">
        <v>220</v>
      </c>
      <c r="BE50" s="58">
        <v>242</v>
      </c>
      <c r="BL50" s="58">
        <v>176</v>
      </c>
      <c r="BM50" s="58">
        <v>344</v>
      </c>
      <c r="BT50" s="58">
        <v>116</v>
      </c>
      <c r="CB50" s="47" t="s">
        <v>836</v>
      </c>
      <c r="CC50" s="60">
        <v>3356</v>
      </c>
    </row>
    <row r="51" spans="1:81" ht="13">
      <c r="A51" s="47" t="s">
        <v>837</v>
      </c>
      <c r="B51" s="60">
        <f t="shared" si="5"/>
        <v>9795</v>
      </c>
      <c r="C51" s="58">
        <f t="shared" si="6"/>
        <v>25</v>
      </c>
      <c r="E51" s="58">
        <v>416</v>
      </c>
      <c r="F51" s="58">
        <v>494</v>
      </c>
      <c r="H51" s="58">
        <v>487</v>
      </c>
      <c r="I51" s="58">
        <v>439</v>
      </c>
      <c r="L51" s="58">
        <v>442</v>
      </c>
      <c r="M51" s="58">
        <v>394</v>
      </c>
      <c r="O51" s="58">
        <v>36</v>
      </c>
      <c r="Q51" s="58">
        <v>519</v>
      </c>
      <c r="U51" s="58">
        <v>290</v>
      </c>
      <c r="V51" s="58">
        <v>982</v>
      </c>
      <c r="X51" s="58">
        <v>265</v>
      </c>
      <c r="AA51" s="58">
        <v>690</v>
      </c>
      <c r="AD51" s="58">
        <v>368</v>
      </c>
      <c r="AE51" s="58">
        <v>438</v>
      </c>
      <c r="AG51" s="58">
        <v>406</v>
      </c>
      <c r="AJ51" s="58">
        <v>6</v>
      </c>
      <c r="AP51" s="58">
        <v>374</v>
      </c>
      <c r="AR51" s="58">
        <v>346</v>
      </c>
      <c r="AS51" s="58">
        <v>511</v>
      </c>
      <c r="AW51" s="58">
        <v>461</v>
      </c>
      <c r="AX51" s="58">
        <v>453</v>
      </c>
      <c r="BI51" s="58">
        <v>288</v>
      </c>
      <c r="BJ51" s="58">
        <v>342</v>
      </c>
      <c r="BR51" s="58">
        <v>139</v>
      </c>
      <c r="BS51" s="58">
        <v>209</v>
      </c>
      <c r="CB51" s="47" t="s">
        <v>838</v>
      </c>
      <c r="CC51" s="60">
        <v>9795</v>
      </c>
    </row>
    <row r="52" spans="1:81" ht="13">
      <c r="A52" s="47" t="s">
        <v>517</v>
      </c>
      <c r="B52" s="60">
        <f t="shared" si="5"/>
        <v>482</v>
      </c>
      <c r="C52" s="58">
        <f t="shared" si="6"/>
        <v>1</v>
      </c>
      <c r="AT52" s="58">
        <v>482</v>
      </c>
      <c r="CB52" s="47"/>
      <c r="CC52" s="60">
        <v>482</v>
      </c>
    </row>
    <row r="53" spans="1:81" s="99" customFormat="1" ht="13" hidden="1">
      <c r="A53" s="99" t="s">
        <v>518</v>
      </c>
      <c r="B53" s="100">
        <f t="shared" si="5"/>
        <v>0</v>
      </c>
      <c r="C53" s="101">
        <f t="shared" si="6"/>
        <v>0</v>
      </c>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1"/>
      <c r="AL53" s="101"/>
      <c r="AM53" s="101"/>
      <c r="AN53" s="101"/>
      <c r="AO53" s="101"/>
      <c r="AP53" s="101"/>
      <c r="AQ53" s="101"/>
      <c r="AR53" s="101"/>
      <c r="AS53" s="101"/>
      <c r="AT53" s="101"/>
      <c r="AU53" s="101"/>
      <c r="AV53" s="101"/>
      <c r="AW53" s="101"/>
      <c r="AX53" s="101"/>
      <c r="AY53" s="101"/>
      <c r="AZ53" s="101"/>
      <c r="BA53" s="101"/>
      <c r="BB53" s="101"/>
      <c r="BC53" s="101" t="s">
        <v>798</v>
      </c>
      <c r="BD53" s="101"/>
      <c r="BE53" s="101"/>
      <c r="BF53" s="101"/>
      <c r="BG53" s="101"/>
      <c r="BH53" s="101"/>
      <c r="BI53" s="101"/>
      <c r="BJ53" s="101"/>
      <c r="BK53" s="101"/>
      <c r="BL53" s="101"/>
      <c r="BM53" s="101"/>
      <c r="BN53" s="101"/>
      <c r="BO53" s="101"/>
      <c r="BP53" s="101"/>
      <c r="BQ53" s="101"/>
      <c r="BR53" s="101"/>
      <c r="BS53" s="101"/>
      <c r="BT53" s="101"/>
      <c r="BU53" s="101"/>
      <c r="BV53" s="101"/>
      <c r="BW53" s="101"/>
      <c r="BX53" s="101"/>
      <c r="BY53" s="101"/>
      <c r="BZ53" s="101"/>
      <c r="CA53" s="100"/>
      <c r="CC53" s="100">
        <v>2</v>
      </c>
    </row>
    <row r="54" spans="1:81" ht="13">
      <c r="A54" s="47" t="s">
        <v>396</v>
      </c>
      <c r="B54" s="60">
        <f t="shared" si="5"/>
        <v>456</v>
      </c>
      <c r="C54" s="58">
        <f t="shared" si="6"/>
        <v>30</v>
      </c>
      <c r="J54" s="58">
        <v>11</v>
      </c>
      <c r="K54" s="58">
        <v>7</v>
      </c>
      <c r="L54" s="58">
        <v>5</v>
      </c>
      <c r="P54" s="58">
        <v>10</v>
      </c>
      <c r="S54" s="58">
        <v>7</v>
      </c>
      <c r="T54" s="58">
        <v>18</v>
      </c>
      <c r="U54" s="58">
        <v>24</v>
      </c>
      <c r="W54" s="58">
        <v>35</v>
      </c>
      <c r="X54" s="58">
        <v>21</v>
      </c>
      <c r="Y54" s="58">
        <v>26</v>
      </c>
      <c r="Z54" s="58">
        <v>32</v>
      </c>
      <c r="AA54" s="58">
        <v>19</v>
      </c>
      <c r="AD54" s="58">
        <v>6</v>
      </c>
      <c r="AE54" s="58">
        <v>13</v>
      </c>
      <c r="AF54" s="58">
        <v>40</v>
      </c>
      <c r="AI54" s="58">
        <v>7</v>
      </c>
      <c r="AK54" s="58">
        <v>18</v>
      </c>
      <c r="AL54" s="58">
        <v>4</v>
      </c>
      <c r="AN54" s="58">
        <v>8</v>
      </c>
      <c r="AO54" s="58">
        <v>27</v>
      </c>
      <c r="AQ54" s="58">
        <v>25</v>
      </c>
      <c r="AR54" s="58">
        <v>11</v>
      </c>
      <c r="AU54" s="58">
        <v>12</v>
      </c>
      <c r="AZ54" s="58">
        <v>48</v>
      </c>
      <c r="BM54" s="58">
        <v>3</v>
      </c>
      <c r="BO54" s="58">
        <v>3</v>
      </c>
      <c r="BQ54" s="58">
        <v>5</v>
      </c>
      <c r="BV54" s="58">
        <v>6</v>
      </c>
      <c r="BW54" s="58">
        <v>3</v>
      </c>
      <c r="BY54" s="58">
        <v>2</v>
      </c>
      <c r="CB54" s="47"/>
      <c r="CC54" s="60">
        <v>456</v>
      </c>
    </row>
    <row r="55" spans="1:81" s="99" customFormat="1" ht="13" hidden="1">
      <c r="A55" s="99" t="s">
        <v>519</v>
      </c>
      <c r="B55" s="100">
        <f t="shared" si="5"/>
        <v>0</v>
      </c>
      <c r="C55" s="101">
        <f t="shared" si="6"/>
        <v>0</v>
      </c>
      <c r="D55" s="101"/>
      <c r="E55" s="101"/>
      <c r="F55" s="101"/>
      <c r="G55" s="101"/>
      <c r="H55" s="101"/>
      <c r="I55" s="101"/>
      <c r="J55" s="101"/>
      <c r="K55" s="101"/>
      <c r="L55" s="101"/>
      <c r="M55" s="101"/>
      <c r="N55" s="101"/>
      <c r="O55" s="101"/>
      <c r="P55" s="101"/>
      <c r="Q55" s="101"/>
      <c r="R55" s="101"/>
      <c r="S55" s="101" t="s">
        <v>801</v>
      </c>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c r="AV55" s="101"/>
      <c r="AW55" s="101"/>
      <c r="AX55" s="101"/>
      <c r="AY55" s="101"/>
      <c r="AZ55" s="101"/>
      <c r="BA55" s="101"/>
      <c r="BB55" s="101"/>
      <c r="BC55" s="101"/>
      <c r="BD55" s="101"/>
      <c r="BE55" s="101"/>
      <c r="BF55" s="101"/>
      <c r="BG55" s="101"/>
      <c r="BH55" s="101"/>
      <c r="BI55" s="101"/>
      <c r="BJ55" s="101"/>
      <c r="BK55" s="101"/>
      <c r="BL55" s="101"/>
      <c r="BM55" s="101"/>
      <c r="BN55" s="101"/>
      <c r="BO55" s="101"/>
      <c r="BP55" s="101"/>
      <c r="BQ55" s="101"/>
      <c r="BR55" s="101"/>
      <c r="BS55" s="101"/>
      <c r="BT55" s="101"/>
      <c r="BU55" s="101"/>
      <c r="BV55" s="101"/>
      <c r="BW55" s="101"/>
      <c r="BX55" s="101"/>
      <c r="BY55" s="101"/>
      <c r="BZ55" s="101"/>
      <c r="CA55" s="100"/>
      <c r="CC55" s="100">
        <v>5</v>
      </c>
    </row>
    <row r="56" spans="1:81" s="103" customFormat="1" ht="13" hidden="1">
      <c r="A56" s="103" t="s">
        <v>520</v>
      </c>
      <c r="B56" s="104">
        <f t="shared" si="5"/>
        <v>10</v>
      </c>
      <c r="C56" s="105">
        <f t="shared" si="6"/>
        <v>3</v>
      </c>
      <c r="D56" s="105"/>
      <c r="E56" s="105"/>
      <c r="F56" s="105"/>
      <c r="G56" s="105"/>
      <c r="H56" s="105"/>
      <c r="I56" s="105"/>
      <c r="J56" s="105"/>
      <c r="K56" s="105"/>
      <c r="L56" s="105"/>
      <c r="M56" s="105"/>
      <c r="N56" s="105"/>
      <c r="O56" s="105"/>
      <c r="P56" s="105"/>
      <c r="Q56" s="105"/>
      <c r="R56" s="105"/>
      <c r="S56" s="105"/>
      <c r="T56" s="105"/>
      <c r="U56" s="105"/>
      <c r="V56" s="105"/>
      <c r="W56" s="105"/>
      <c r="X56" s="105"/>
      <c r="Y56" s="105"/>
      <c r="Z56" s="105"/>
      <c r="AA56" s="105"/>
      <c r="AB56" s="105"/>
      <c r="AC56" s="105"/>
      <c r="AD56" s="105"/>
      <c r="AE56" s="105"/>
      <c r="AF56" s="105"/>
      <c r="AG56" s="105"/>
      <c r="AH56" s="105"/>
      <c r="AI56" s="105"/>
      <c r="AJ56" s="105"/>
      <c r="AK56" s="105"/>
      <c r="AL56" s="105"/>
      <c r="AM56" s="105"/>
      <c r="AN56" s="105"/>
      <c r="AO56" s="105"/>
      <c r="AP56" s="105"/>
      <c r="AQ56" s="105"/>
      <c r="AR56" s="105"/>
      <c r="AS56" s="105"/>
      <c r="AT56" s="105"/>
      <c r="AU56" s="105"/>
      <c r="AV56" s="105"/>
      <c r="AW56" s="105"/>
      <c r="AX56" s="105"/>
      <c r="AY56" s="105"/>
      <c r="AZ56" s="105"/>
      <c r="BA56" s="105"/>
      <c r="BB56" s="105"/>
      <c r="BC56" s="105"/>
      <c r="BD56" s="105"/>
      <c r="BE56" s="105"/>
      <c r="BF56" s="105"/>
      <c r="BG56" s="105"/>
      <c r="BH56" s="105"/>
      <c r="BI56" s="105"/>
      <c r="BJ56" s="105"/>
      <c r="BK56" s="105"/>
      <c r="BL56" s="105"/>
      <c r="BM56" s="105"/>
      <c r="BN56" s="105"/>
      <c r="BO56" s="105"/>
      <c r="BP56" s="105"/>
      <c r="BQ56" s="105"/>
      <c r="BR56" s="105"/>
      <c r="BS56" s="105"/>
      <c r="BT56" s="105"/>
      <c r="BU56" s="105">
        <v>4</v>
      </c>
      <c r="BV56" s="105">
        <v>2</v>
      </c>
      <c r="BW56" s="105"/>
      <c r="BX56" s="105"/>
      <c r="BY56" s="105">
        <v>4</v>
      </c>
      <c r="BZ56" s="105"/>
      <c r="CA56" s="104"/>
      <c r="CC56" s="104">
        <v>10</v>
      </c>
    </row>
    <row r="57" spans="1:81" ht="13">
      <c r="A57" s="47" t="s">
        <v>839</v>
      </c>
      <c r="B57" s="60">
        <f t="shared" si="5"/>
        <v>42539</v>
      </c>
      <c r="C57" s="58">
        <f t="shared" si="6"/>
        <v>61</v>
      </c>
      <c r="E57" s="58">
        <v>749</v>
      </c>
      <c r="F57" s="58">
        <v>734</v>
      </c>
      <c r="G57" s="58">
        <v>835</v>
      </c>
      <c r="I57" s="58">
        <v>816</v>
      </c>
      <c r="J57" s="58">
        <v>1312</v>
      </c>
      <c r="K57" s="58">
        <v>1448</v>
      </c>
      <c r="L57" s="58">
        <v>700</v>
      </c>
      <c r="M57" s="58">
        <v>711</v>
      </c>
      <c r="N57" s="58">
        <v>595</v>
      </c>
      <c r="O57" s="58">
        <v>41</v>
      </c>
      <c r="P57" s="58">
        <v>539</v>
      </c>
      <c r="Q57" s="58">
        <v>792</v>
      </c>
      <c r="R57" s="58">
        <v>633</v>
      </c>
      <c r="S57" s="58">
        <v>527</v>
      </c>
      <c r="T57" s="58">
        <v>1634</v>
      </c>
      <c r="U57" s="58">
        <v>388</v>
      </c>
      <c r="W57" s="58">
        <v>953</v>
      </c>
      <c r="X57" s="58">
        <v>370</v>
      </c>
      <c r="Y57" s="58">
        <v>546</v>
      </c>
      <c r="Z57" s="58">
        <v>1376</v>
      </c>
      <c r="AA57" s="58">
        <v>723</v>
      </c>
      <c r="AB57" s="58">
        <v>1407</v>
      </c>
      <c r="AC57" s="58">
        <v>681</v>
      </c>
      <c r="AD57" s="58">
        <v>481</v>
      </c>
      <c r="AE57" s="58">
        <v>602</v>
      </c>
      <c r="AF57" s="58">
        <v>1665</v>
      </c>
      <c r="AG57" s="58">
        <v>822</v>
      </c>
      <c r="AH57" s="58">
        <v>1142</v>
      </c>
      <c r="AI57" s="58">
        <v>1185</v>
      </c>
      <c r="AJ57" s="58">
        <v>816</v>
      </c>
      <c r="AK57" s="58">
        <v>920</v>
      </c>
      <c r="AL57" s="58">
        <v>504</v>
      </c>
      <c r="AN57" s="58">
        <v>354</v>
      </c>
      <c r="AO57" s="58">
        <v>624</v>
      </c>
      <c r="AQ57" s="58">
        <v>383</v>
      </c>
      <c r="AR57" s="58">
        <v>456</v>
      </c>
      <c r="AT57" s="58">
        <v>599</v>
      </c>
      <c r="AU57" s="58">
        <v>531</v>
      </c>
      <c r="AX57" s="58">
        <v>595</v>
      </c>
      <c r="AY57" s="58">
        <v>14</v>
      </c>
      <c r="AZ57" s="58">
        <v>1352</v>
      </c>
      <c r="BA57" s="58">
        <v>987</v>
      </c>
      <c r="BC57" s="58">
        <v>703</v>
      </c>
      <c r="BD57" s="58">
        <v>354</v>
      </c>
      <c r="BE57" s="58">
        <v>432</v>
      </c>
      <c r="BG57" s="58">
        <v>385</v>
      </c>
      <c r="BH57" s="58">
        <v>426</v>
      </c>
      <c r="BI57" s="58">
        <v>448</v>
      </c>
      <c r="BM57" s="58">
        <v>553</v>
      </c>
      <c r="BN57" s="58">
        <v>906</v>
      </c>
      <c r="BO57" s="58">
        <v>404</v>
      </c>
      <c r="BP57" s="58">
        <v>10</v>
      </c>
      <c r="BQ57" s="58">
        <v>941</v>
      </c>
      <c r="BR57" s="58">
        <v>241</v>
      </c>
      <c r="BT57" s="58">
        <v>194</v>
      </c>
      <c r="BU57" s="58">
        <v>1095</v>
      </c>
      <c r="BV57" s="58">
        <v>565</v>
      </c>
      <c r="BW57" s="58">
        <v>973</v>
      </c>
      <c r="BX57" s="58">
        <v>364</v>
      </c>
      <c r="BY57" s="58">
        <v>765</v>
      </c>
      <c r="BZ57" s="58">
        <v>238</v>
      </c>
      <c r="CB57" s="47" t="s">
        <v>840</v>
      </c>
      <c r="CC57" s="60">
        <v>42539</v>
      </c>
    </row>
    <row r="58" spans="1:81" ht="13">
      <c r="A58" s="47" t="s">
        <v>841</v>
      </c>
      <c r="B58" s="60">
        <f t="shared" si="5"/>
        <v>50</v>
      </c>
      <c r="C58" s="58">
        <f t="shared" si="6"/>
        <v>9</v>
      </c>
      <c r="P58" s="58">
        <v>4</v>
      </c>
      <c r="U58" s="58">
        <v>3</v>
      </c>
      <c r="W58" s="58">
        <v>5</v>
      </c>
      <c r="X58" s="58">
        <v>7</v>
      </c>
      <c r="Y58" s="58">
        <v>4</v>
      </c>
      <c r="AA58" s="58">
        <v>5</v>
      </c>
      <c r="AO58" s="58">
        <v>7</v>
      </c>
      <c r="AQ58" s="58">
        <v>9</v>
      </c>
      <c r="AR58" s="58">
        <v>6</v>
      </c>
      <c r="CB58" s="47" t="s">
        <v>842</v>
      </c>
      <c r="CC58" s="60">
        <v>50</v>
      </c>
    </row>
    <row r="59" spans="1:81" ht="13">
      <c r="A59" s="47" t="s">
        <v>843</v>
      </c>
      <c r="B59" s="60">
        <f t="shared" si="5"/>
        <v>1901</v>
      </c>
      <c r="C59" s="58">
        <f t="shared" si="6"/>
        <v>5</v>
      </c>
      <c r="AL59" s="58">
        <v>410</v>
      </c>
      <c r="AS59" s="58">
        <v>504</v>
      </c>
      <c r="AY59" s="58">
        <v>476</v>
      </c>
      <c r="BB59" s="58">
        <v>259</v>
      </c>
      <c r="BK59" s="58">
        <v>252</v>
      </c>
      <c r="CB59" s="47" t="s">
        <v>844</v>
      </c>
      <c r="CC59" s="60">
        <v>1901</v>
      </c>
    </row>
    <row r="60" spans="1:81" ht="13">
      <c r="A60" s="47" t="s">
        <v>845</v>
      </c>
      <c r="B60" s="60">
        <f t="shared" si="5"/>
        <v>8885</v>
      </c>
      <c r="C60" s="58">
        <f t="shared" si="6"/>
        <v>16</v>
      </c>
      <c r="H60" s="58">
        <v>1070</v>
      </c>
      <c r="N60" s="58">
        <v>537</v>
      </c>
      <c r="R60" s="58">
        <v>539</v>
      </c>
      <c r="S60" s="58">
        <v>406</v>
      </c>
      <c r="Y60" s="58">
        <v>394</v>
      </c>
      <c r="AC60" s="58">
        <v>612</v>
      </c>
      <c r="AJ60" s="58">
        <v>789</v>
      </c>
      <c r="AP60" s="58">
        <v>522</v>
      </c>
      <c r="AU60" s="58">
        <v>526</v>
      </c>
      <c r="AY60" s="58">
        <v>713</v>
      </c>
      <c r="BF60" s="58">
        <v>427</v>
      </c>
      <c r="BG60" s="58">
        <v>484</v>
      </c>
      <c r="BK60" s="58">
        <v>342</v>
      </c>
      <c r="BL60" s="58">
        <v>336</v>
      </c>
      <c r="BP60" s="58">
        <v>933</v>
      </c>
      <c r="BZ60" s="58">
        <v>255</v>
      </c>
      <c r="CB60" s="47" t="s">
        <v>846</v>
      </c>
      <c r="CC60" s="60">
        <v>8885</v>
      </c>
    </row>
    <row r="61" spans="1:81" ht="18">
      <c r="A61" s="49" t="s">
        <v>847</v>
      </c>
    </row>
    <row r="62" spans="1:81" ht="13">
      <c r="A62" s="47" t="s">
        <v>848</v>
      </c>
      <c r="B62" s="60">
        <f t="shared" ref="B62:B93" si="7">SUM(E62:BZ62)</f>
        <v>9942</v>
      </c>
      <c r="C62" s="58">
        <f t="shared" ref="C62:C93" si="8">COUNT(E62:BZ62)</f>
        <v>24</v>
      </c>
      <c r="E62" s="76">
        <v>453</v>
      </c>
      <c r="I62" s="76">
        <v>458</v>
      </c>
      <c r="J62" s="76">
        <v>499</v>
      </c>
      <c r="N62" s="76">
        <v>447</v>
      </c>
      <c r="Q62" s="76">
        <v>470</v>
      </c>
      <c r="T62" s="76">
        <v>566</v>
      </c>
      <c r="W62" s="76">
        <v>380</v>
      </c>
      <c r="X62" s="76">
        <v>147</v>
      </c>
      <c r="Y62" s="76">
        <v>294</v>
      </c>
      <c r="Z62" s="76">
        <v>575</v>
      </c>
      <c r="AC62" s="76">
        <v>439</v>
      </c>
      <c r="AD62" s="76">
        <v>394</v>
      </c>
      <c r="AJ62" s="76">
        <v>594</v>
      </c>
      <c r="AL62" s="76">
        <v>857</v>
      </c>
      <c r="AP62" s="76">
        <v>439</v>
      </c>
      <c r="AU62" s="76">
        <v>405</v>
      </c>
      <c r="AZ62" s="76">
        <v>391</v>
      </c>
      <c r="BA62" s="76">
        <v>307</v>
      </c>
      <c r="BC62" s="76">
        <v>468</v>
      </c>
      <c r="BD62" s="58" t="s">
        <v>802</v>
      </c>
      <c r="BH62" s="76">
        <v>280</v>
      </c>
      <c r="BN62" s="76">
        <v>284</v>
      </c>
      <c r="BP62" s="76">
        <v>271</v>
      </c>
      <c r="BR62" s="76">
        <v>153</v>
      </c>
      <c r="BU62" s="76">
        <v>371</v>
      </c>
      <c r="CB62" s="47" t="s">
        <v>849</v>
      </c>
      <c r="CC62" s="60">
        <v>9945</v>
      </c>
    </row>
    <row r="63" spans="1:81" ht="13">
      <c r="A63" s="47" t="s">
        <v>850</v>
      </c>
      <c r="B63" s="60">
        <f t="shared" si="7"/>
        <v>469</v>
      </c>
      <c r="C63" s="58">
        <f t="shared" si="8"/>
        <v>4</v>
      </c>
      <c r="AC63" s="58">
        <v>141</v>
      </c>
      <c r="BM63" s="58">
        <v>160</v>
      </c>
      <c r="BT63" s="58">
        <v>60</v>
      </c>
      <c r="BW63" s="58">
        <v>108</v>
      </c>
      <c r="CB63" s="47" t="s">
        <v>851</v>
      </c>
      <c r="CC63" s="60">
        <v>469</v>
      </c>
    </row>
    <row r="64" spans="1:81" ht="13">
      <c r="A64" s="47" t="s">
        <v>852</v>
      </c>
      <c r="B64" s="60">
        <f t="shared" si="7"/>
        <v>2093</v>
      </c>
      <c r="C64" s="58">
        <f t="shared" si="8"/>
        <v>13</v>
      </c>
      <c r="F64" s="77">
        <v>173</v>
      </c>
      <c r="N64" s="77">
        <v>188</v>
      </c>
      <c r="O64" s="77">
        <v>7</v>
      </c>
      <c r="P64" s="77">
        <v>173</v>
      </c>
      <c r="AA64" s="77">
        <v>225</v>
      </c>
      <c r="AB64" s="77">
        <v>195</v>
      </c>
      <c r="AF64" s="77">
        <v>220</v>
      </c>
      <c r="AG64" s="77">
        <v>241</v>
      </c>
      <c r="AR64" s="77">
        <v>134</v>
      </c>
      <c r="AW64" s="77">
        <v>195</v>
      </c>
      <c r="BD64" s="77">
        <v>114</v>
      </c>
      <c r="BF64" s="77">
        <v>120</v>
      </c>
      <c r="BS64" s="77">
        <v>108</v>
      </c>
      <c r="CB64" s="47" t="s">
        <v>853</v>
      </c>
      <c r="CC64" s="60">
        <v>2093</v>
      </c>
    </row>
    <row r="65" spans="1:81" ht="13">
      <c r="A65" s="47" t="s">
        <v>854</v>
      </c>
      <c r="B65" s="60">
        <f t="shared" si="7"/>
        <v>126</v>
      </c>
      <c r="C65" s="58">
        <f t="shared" si="8"/>
        <v>1</v>
      </c>
      <c r="V65" s="64">
        <v>126</v>
      </c>
      <c r="CB65" s="47" t="s">
        <v>855</v>
      </c>
      <c r="CC65" s="60">
        <v>126</v>
      </c>
    </row>
    <row r="66" spans="1:81" s="99" customFormat="1" ht="13" hidden="1">
      <c r="A66" s="99" t="s">
        <v>521</v>
      </c>
      <c r="B66" s="100">
        <f t="shared" si="7"/>
        <v>0</v>
      </c>
      <c r="C66" s="101">
        <f t="shared" si="8"/>
        <v>0</v>
      </c>
      <c r="D66" s="101"/>
      <c r="E66" s="101"/>
      <c r="F66" s="101"/>
      <c r="G66" s="101"/>
      <c r="H66" s="101"/>
      <c r="I66" s="101"/>
      <c r="J66" s="101"/>
      <c r="K66" s="101"/>
      <c r="L66" s="101"/>
      <c r="M66" s="101"/>
      <c r="N66" s="101"/>
      <c r="O66" s="101"/>
      <c r="P66" s="101"/>
      <c r="Q66" s="101"/>
      <c r="R66" s="101"/>
      <c r="S66" s="101"/>
      <c r="T66" s="101"/>
      <c r="U66" s="101"/>
      <c r="V66" s="101"/>
      <c r="W66" s="101"/>
      <c r="X66" s="101"/>
      <c r="Y66" s="101"/>
      <c r="Z66" s="101"/>
      <c r="AA66" s="101"/>
      <c r="AB66" s="101"/>
      <c r="AC66" s="101"/>
      <c r="AD66" s="101"/>
      <c r="AE66" s="101"/>
      <c r="AF66" s="101"/>
      <c r="AG66" s="101"/>
      <c r="AH66" s="101"/>
      <c r="AI66" s="101"/>
      <c r="AJ66" s="101"/>
      <c r="AK66" s="101"/>
      <c r="AL66" s="101"/>
      <c r="AM66" s="101"/>
      <c r="AN66" s="101"/>
      <c r="AO66" s="101"/>
      <c r="AP66" s="101"/>
      <c r="AQ66" s="101"/>
      <c r="AR66" s="101"/>
      <c r="AS66" s="101"/>
      <c r="AT66" s="101"/>
      <c r="AU66" s="101"/>
      <c r="AV66" s="101"/>
      <c r="AW66" s="101"/>
      <c r="AX66" s="101"/>
      <c r="AY66" s="101"/>
      <c r="AZ66" s="101"/>
      <c r="BA66" s="101"/>
      <c r="BB66" s="101"/>
      <c r="BC66" s="101"/>
      <c r="BD66" s="101"/>
      <c r="BE66" s="101"/>
      <c r="BF66" s="101"/>
      <c r="BG66" s="101"/>
      <c r="BH66" s="101"/>
      <c r="BI66" s="101"/>
      <c r="BJ66" s="101"/>
      <c r="BK66" s="101"/>
      <c r="BL66" s="101"/>
      <c r="BM66" s="101"/>
      <c r="BN66" s="101" t="s">
        <v>802</v>
      </c>
      <c r="BO66" s="101"/>
      <c r="BP66" s="101"/>
      <c r="BQ66" s="101"/>
      <c r="BR66" s="101"/>
      <c r="BS66" s="101"/>
      <c r="BT66" s="101"/>
      <c r="BU66" s="101"/>
      <c r="BV66" s="101"/>
      <c r="BW66" s="101"/>
      <c r="BX66" s="101"/>
      <c r="BY66" s="101"/>
      <c r="BZ66" s="101"/>
      <c r="CA66" s="100"/>
      <c r="CC66" s="100">
        <v>3</v>
      </c>
    </row>
    <row r="67" spans="1:81" ht="14" thickBot="1">
      <c r="A67" s="47" t="s">
        <v>856</v>
      </c>
      <c r="B67" s="60">
        <f t="shared" si="7"/>
        <v>8438</v>
      </c>
      <c r="C67" s="58">
        <f t="shared" si="8"/>
        <v>24</v>
      </c>
      <c r="E67" s="76">
        <v>459</v>
      </c>
      <c r="I67" s="76">
        <v>468</v>
      </c>
      <c r="J67" s="76">
        <v>353</v>
      </c>
      <c r="N67" s="76">
        <v>240</v>
      </c>
      <c r="Q67" s="76">
        <v>480</v>
      </c>
      <c r="T67" s="76">
        <v>461</v>
      </c>
      <c r="W67" s="76">
        <v>337</v>
      </c>
      <c r="X67" s="76">
        <v>185</v>
      </c>
      <c r="Y67" s="76">
        <v>353</v>
      </c>
      <c r="Z67" s="76">
        <v>392</v>
      </c>
      <c r="AB67" s="78"/>
      <c r="AC67" s="76">
        <v>428</v>
      </c>
      <c r="AD67" s="76">
        <v>285</v>
      </c>
      <c r="AJ67" s="76">
        <v>443</v>
      </c>
      <c r="AL67" s="76">
        <v>682</v>
      </c>
      <c r="AP67" s="76">
        <v>331</v>
      </c>
      <c r="AU67" s="76">
        <v>368</v>
      </c>
      <c r="AZ67" s="76">
        <v>376</v>
      </c>
      <c r="BA67" s="76">
        <v>253</v>
      </c>
      <c r="BC67" s="76">
        <v>492</v>
      </c>
      <c r="BH67" s="76">
        <v>246</v>
      </c>
      <c r="BN67" s="76">
        <v>220</v>
      </c>
      <c r="BP67" s="76">
        <v>252</v>
      </c>
      <c r="BR67" s="76">
        <v>97</v>
      </c>
      <c r="BU67" s="76">
        <v>237</v>
      </c>
      <c r="BY67" s="78"/>
      <c r="CB67" s="47" t="s">
        <v>857</v>
      </c>
      <c r="CC67" s="60">
        <v>8438</v>
      </c>
    </row>
    <row r="68" spans="1:81" s="151" customFormat="1" ht="14" thickBot="1">
      <c r="A68" s="151" t="s">
        <v>397</v>
      </c>
      <c r="B68" s="152">
        <f t="shared" si="7"/>
        <v>12174</v>
      </c>
      <c r="C68" s="78">
        <f t="shared" si="8"/>
        <v>32</v>
      </c>
      <c r="D68" s="78"/>
      <c r="E68" s="78">
        <v>393</v>
      </c>
      <c r="F68" s="78"/>
      <c r="G68" s="78">
        <v>497</v>
      </c>
      <c r="H68" s="78"/>
      <c r="I68" s="78">
        <v>410</v>
      </c>
      <c r="J68" s="78"/>
      <c r="K68" s="78">
        <v>443</v>
      </c>
      <c r="L68" s="78">
        <v>425</v>
      </c>
      <c r="M68" s="78">
        <v>414</v>
      </c>
      <c r="N68" s="78"/>
      <c r="O68" s="78"/>
      <c r="P68" s="78"/>
      <c r="Q68" s="78"/>
      <c r="R68" s="78"/>
      <c r="S68" s="78">
        <v>952</v>
      </c>
      <c r="T68" s="78"/>
      <c r="U68" s="78">
        <v>318</v>
      </c>
      <c r="V68" s="78"/>
      <c r="W68" s="78">
        <v>409</v>
      </c>
      <c r="X68" s="78">
        <v>185</v>
      </c>
      <c r="Y68" s="78"/>
      <c r="Z68" s="78"/>
      <c r="AA68" s="78"/>
      <c r="AB68" s="78">
        <v>451</v>
      </c>
      <c r="AC68" s="78"/>
      <c r="AD68" s="78"/>
      <c r="AE68" s="78"/>
      <c r="AF68" s="78">
        <v>397</v>
      </c>
      <c r="AG68" s="78">
        <v>317</v>
      </c>
      <c r="AH68" s="78">
        <v>744</v>
      </c>
      <c r="AI68" s="153">
        <v>817</v>
      </c>
      <c r="AJ68" s="78"/>
      <c r="AK68" s="153">
        <v>648</v>
      </c>
      <c r="AL68" s="78"/>
      <c r="AM68" s="78"/>
      <c r="AN68" s="78">
        <v>218</v>
      </c>
      <c r="AO68" s="78"/>
      <c r="AP68" s="78"/>
      <c r="AQ68" s="78"/>
      <c r="AR68" s="78"/>
      <c r="AS68" s="78"/>
      <c r="AT68" s="78">
        <v>383</v>
      </c>
      <c r="AU68" s="78"/>
      <c r="AV68" s="78"/>
      <c r="AW68" s="78"/>
      <c r="AX68" s="78"/>
      <c r="AY68" s="78"/>
      <c r="AZ68" s="78"/>
      <c r="BA68" s="78">
        <v>283</v>
      </c>
      <c r="BB68" s="78">
        <v>227</v>
      </c>
      <c r="BC68" s="78"/>
      <c r="BD68" s="78"/>
      <c r="BE68" s="153">
        <v>565</v>
      </c>
      <c r="BF68" s="78"/>
      <c r="BG68" s="78">
        <v>272</v>
      </c>
      <c r="BH68" s="78"/>
      <c r="BI68" s="78">
        <v>222</v>
      </c>
      <c r="BJ68" s="78"/>
      <c r="BK68" s="78"/>
      <c r="BL68" s="84">
        <v>171</v>
      </c>
      <c r="BM68" s="78"/>
      <c r="BN68" s="78"/>
      <c r="BO68" s="78"/>
      <c r="BP68" s="78">
        <v>274</v>
      </c>
      <c r="BQ68" s="78">
        <v>322</v>
      </c>
      <c r="BR68" s="78">
        <v>161</v>
      </c>
      <c r="BS68" s="78"/>
      <c r="BT68" s="84">
        <v>147</v>
      </c>
      <c r="BU68" s="78">
        <v>393</v>
      </c>
      <c r="BV68" s="78">
        <v>298</v>
      </c>
      <c r="BW68" s="78"/>
      <c r="BX68" s="78"/>
      <c r="BY68" s="78">
        <v>163</v>
      </c>
      <c r="BZ68" s="84">
        <v>255</v>
      </c>
      <c r="CA68" s="152"/>
      <c r="CC68" s="152">
        <v>12174</v>
      </c>
    </row>
    <row r="69" spans="1:81" s="99" customFormat="1" ht="13" hidden="1">
      <c r="A69" s="99" t="s">
        <v>522</v>
      </c>
      <c r="B69" s="100">
        <f t="shared" si="7"/>
        <v>134</v>
      </c>
      <c r="C69" s="101">
        <f t="shared" si="8"/>
        <v>9</v>
      </c>
      <c r="D69" s="101"/>
      <c r="E69" s="101"/>
      <c r="F69" s="101"/>
      <c r="G69" s="101"/>
      <c r="H69" s="101"/>
      <c r="I69" s="101"/>
      <c r="J69" s="101"/>
      <c r="K69" s="101"/>
      <c r="L69" s="101"/>
      <c r="M69" s="101"/>
      <c r="N69" s="101"/>
      <c r="O69" s="101"/>
      <c r="P69" s="101"/>
      <c r="Q69" s="101"/>
      <c r="R69" s="101"/>
      <c r="S69" s="101"/>
      <c r="T69" s="101"/>
      <c r="U69" s="101"/>
      <c r="V69" s="101"/>
      <c r="W69" s="101">
        <v>9</v>
      </c>
      <c r="X69" s="101"/>
      <c r="Y69" s="101">
        <v>43</v>
      </c>
      <c r="Z69" s="101">
        <v>11</v>
      </c>
      <c r="AA69" s="101"/>
      <c r="AB69" s="101"/>
      <c r="AC69" s="101"/>
      <c r="AD69" s="101">
        <v>4</v>
      </c>
      <c r="AE69" s="101"/>
      <c r="AF69" s="101"/>
      <c r="AG69" s="101"/>
      <c r="AH69" s="101"/>
      <c r="AI69" s="101"/>
      <c r="AJ69" s="101"/>
      <c r="AK69" s="101"/>
      <c r="AL69" s="101">
        <v>9</v>
      </c>
      <c r="AM69" s="101"/>
      <c r="AN69" s="101"/>
      <c r="AO69" s="101">
        <v>11</v>
      </c>
      <c r="AP69" s="101"/>
      <c r="AQ69" s="101">
        <v>21</v>
      </c>
      <c r="AR69" s="101"/>
      <c r="AS69" s="101"/>
      <c r="AT69" s="101"/>
      <c r="AU69" s="101"/>
      <c r="AV69" s="101">
        <v>20</v>
      </c>
      <c r="AW69" s="101"/>
      <c r="AX69" s="101"/>
      <c r="AY69" s="101">
        <v>6</v>
      </c>
      <c r="AZ69" s="101"/>
      <c r="BA69" s="101"/>
      <c r="BB69" s="101"/>
      <c r="BC69" s="101"/>
      <c r="BD69" s="101"/>
      <c r="BE69" s="101"/>
      <c r="BF69" s="101"/>
      <c r="BG69" s="101"/>
      <c r="BH69" s="101"/>
      <c r="BI69" s="101"/>
      <c r="BJ69" s="101"/>
      <c r="BK69" s="101"/>
      <c r="BL69" s="101"/>
      <c r="BM69" s="101"/>
      <c r="BN69" s="101"/>
      <c r="BO69" s="101"/>
      <c r="BP69" s="101"/>
      <c r="BQ69" s="101"/>
      <c r="BR69" s="101"/>
      <c r="BS69" s="101"/>
      <c r="BT69" s="101"/>
      <c r="BU69" s="101"/>
      <c r="BV69" s="101"/>
      <c r="BW69" s="101"/>
      <c r="BX69" s="101"/>
      <c r="BY69" s="101"/>
      <c r="BZ69" s="101"/>
      <c r="CA69" s="100"/>
      <c r="CC69" s="100">
        <v>134</v>
      </c>
    </row>
    <row r="70" spans="1:81" ht="13">
      <c r="A70" s="47" t="s">
        <v>858</v>
      </c>
      <c r="B70" s="60">
        <f t="shared" si="7"/>
        <v>5392</v>
      </c>
      <c r="C70" s="58">
        <f t="shared" si="8"/>
        <v>16</v>
      </c>
      <c r="F70" s="77">
        <v>459</v>
      </c>
      <c r="N70" s="77">
        <v>331</v>
      </c>
      <c r="O70" s="77">
        <v>98</v>
      </c>
      <c r="P70" s="77">
        <v>396</v>
      </c>
      <c r="AA70" s="77">
        <v>515</v>
      </c>
      <c r="AB70" s="77">
        <v>407</v>
      </c>
      <c r="AF70" s="77">
        <v>488</v>
      </c>
      <c r="AG70" s="77">
        <v>371</v>
      </c>
      <c r="AO70" s="64">
        <v>370</v>
      </c>
      <c r="AR70" s="77">
        <v>318</v>
      </c>
      <c r="AS70" s="87">
        <v>402</v>
      </c>
      <c r="AW70" s="77">
        <v>492</v>
      </c>
      <c r="AY70" s="58">
        <v>9</v>
      </c>
      <c r="BD70" s="77">
        <v>245</v>
      </c>
      <c r="BF70" s="77">
        <v>288</v>
      </c>
      <c r="BS70" s="77">
        <v>203</v>
      </c>
      <c r="CB70" s="47" t="s">
        <v>859</v>
      </c>
      <c r="CC70" s="60">
        <v>5392</v>
      </c>
    </row>
    <row r="71" spans="1:81" s="106" customFormat="1" ht="13">
      <c r="A71" s="106" t="s">
        <v>860</v>
      </c>
      <c r="B71" s="107">
        <f t="shared" si="7"/>
        <v>1067</v>
      </c>
      <c r="C71" s="93">
        <f t="shared" si="8"/>
        <v>2</v>
      </c>
      <c r="D71" s="93"/>
      <c r="E71" s="93"/>
      <c r="F71" s="93"/>
      <c r="G71" s="93"/>
      <c r="H71" s="93"/>
      <c r="I71" s="93"/>
      <c r="J71" s="93"/>
      <c r="K71" s="93"/>
      <c r="L71" s="93"/>
      <c r="M71" s="93"/>
      <c r="N71" s="93"/>
      <c r="O71" s="93"/>
      <c r="P71" s="93"/>
      <c r="Q71" s="93"/>
      <c r="R71" s="93"/>
      <c r="S71" s="93"/>
      <c r="T71" s="93"/>
      <c r="U71" s="93"/>
      <c r="V71" s="93"/>
      <c r="W71" s="93"/>
      <c r="X71" s="93"/>
      <c r="Y71" s="93"/>
      <c r="Z71" s="93"/>
      <c r="AA71" s="93"/>
      <c r="AB71" s="93"/>
      <c r="AC71" s="93"/>
      <c r="AD71" s="93"/>
      <c r="AE71" s="93"/>
      <c r="AF71" s="93"/>
      <c r="AG71" s="93"/>
      <c r="AH71" s="93"/>
      <c r="AI71" s="93"/>
      <c r="AJ71" s="93"/>
      <c r="AK71" s="93"/>
      <c r="AL71" s="93"/>
      <c r="AM71" s="93"/>
      <c r="AN71" s="93"/>
      <c r="AO71" s="93"/>
      <c r="AP71" s="93"/>
      <c r="AQ71" s="93"/>
      <c r="AR71" s="93"/>
      <c r="AS71" s="93"/>
      <c r="AT71" s="93"/>
      <c r="AU71" s="93"/>
      <c r="AV71" s="93"/>
      <c r="AW71" s="93"/>
      <c r="AX71" s="93"/>
      <c r="AY71" s="93"/>
      <c r="AZ71" s="93"/>
      <c r="BA71" s="93"/>
      <c r="BB71" s="93"/>
      <c r="BC71" s="93"/>
      <c r="BD71" s="93">
        <v>392</v>
      </c>
      <c r="BE71" s="93"/>
      <c r="BF71" s="93"/>
      <c r="BG71" s="93"/>
      <c r="BH71" s="93"/>
      <c r="BI71" s="93"/>
      <c r="BJ71" s="93"/>
      <c r="BK71" s="93"/>
      <c r="BL71" s="93"/>
      <c r="BM71" s="93">
        <v>675</v>
      </c>
      <c r="BN71" s="93"/>
      <c r="BO71" s="93"/>
      <c r="BP71" s="93"/>
      <c r="BQ71" s="93"/>
      <c r="BR71" s="93"/>
      <c r="BS71" s="93"/>
      <c r="BT71" s="93"/>
      <c r="BU71" s="93"/>
      <c r="BV71" s="93"/>
      <c r="BW71" s="93"/>
      <c r="BX71" s="93"/>
      <c r="BY71" s="93"/>
      <c r="BZ71" s="93"/>
      <c r="CA71" s="107"/>
      <c r="CB71" s="106" t="s">
        <v>861</v>
      </c>
      <c r="CC71" s="107">
        <v>1067</v>
      </c>
    </row>
    <row r="72" spans="1:81" ht="13">
      <c r="A72" s="47" t="s">
        <v>862</v>
      </c>
      <c r="B72" s="60">
        <f t="shared" si="7"/>
        <v>3470</v>
      </c>
      <c r="C72" s="58">
        <f t="shared" si="8"/>
        <v>12</v>
      </c>
      <c r="L72" s="86">
        <v>311</v>
      </c>
      <c r="Y72" s="86">
        <v>276</v>
      </c>
      <c r="Z72" s="86">
        <v>410</v>
      </c>
      <c r="AD72" s="86">
        <v>246</v>
      </c>
      <c r="AO72" s="86">
        <v>268</v>
      </c>
      <c r="AQ72" s="86">
        <v>274</v>
      </c>
      <c r="AV72" s="86">
        <v>358</v>
      </c>
      <c r="AX72" s="86">
        <v>337</v>
      </c>
      <c r="AY72" s="86">
        <v>337</v>
      </c>
      <c r="BB72" s="86">
        <v>190</v>
      </c>
      <c r="BK72" s="86">
        <v>239</v>
      </c>
      <c r="BQ72" s="86">
        <v>224</v>
      </c>
      <c r="CB72" s="47" t="s">
        <v>863</v>
      </c>
      <c r="CC72" s="60">
        <v>3470</v>
      </c>
    </row>
    <row r="73" spans="1:81" ht="13">
      <c r="A73" s="47" t="s">
        <v>864</v>
      </c>
      <c r="B73" s="60">
        <f t="shared" si="7"/>
        <v>271</v>
      </c>
      <c r="C73" s="58">
        <f t="shared" si="8"/>
        <v>1</v>
      </c>
      <c r="U73" s="64">
        <v>271</v>
      </c>
      <c r="CB73" s="47" t="s">
        <v>865</v>
      </c>
      <c r="CC73" s="60">
        <v>271</v>
      </c>
    </row>
    <row r="74" spans="1:81" ht="13">
      <c r="A74" s="47" t="s">
        <v>866</v>
      </c>
      <c r="B74" s="60">
        <f t="shared" si="7"/>
        <v>10729</v>
      </c>
      <c r="C74" s="58">
        <f t="shared" si="8"/>
        <v>28</v>
      </c>
      <c r="E74" s="78">
        <v>414</v>
      </c>
      <c r="G74" s="78">
        <v>518</v>
      </c>
      <c r="I74" s="78">
        <v>429</v>
      </c>
      <c r="K74" s="78">
        <v>508</v>
      </c>
      <c r="L74" s="78">
        <v>418</v>
      </c>
      <c r="M74" s="78">
        <v>491</v>
      </c>
      <c r="S74" s="78">
        <v>956</v>
      </c>
      <c r="U74" s="78">
        <v>289</v>
      </c>
      <c r="W74" s="78">
        <v>327</v>
      </c>
      <c r="X74" s="78">
        <v>184</v>
      </c>
      <c r="AB74" s="78">
        <v>391</v>
      </c>
      <c r="AF74" s="78">
        <v>476</v>
      </c>
      <c r="AG74" s="78">
        <v>372</v>
      </c>
      <c r="AH74" s="78">
        <v>931</v>
      </c>
      <c r="AI74" s="78">
        <v>412</v>
      </c>
      <c r="AJ74" s="58" t="s">
        <v>801</v>
      </c>
      <c r="AK74" s="78">
        <v>315</v>
      </c>
      <c r="AN74" s="78">
        <v>210</v>
      </c>
      <c r="AT74" s="78">
        <v>404</v>
      </c>
      <c r="BA74" s="78">
        <v>331</v>
      </c>
      <c r="BB74" s="102" t="s">
        <v>798</v>
      </c>
      <c r="BE74" s="78">
        <v>240</v>
      </c>
      <c r="BG74" s="78">
        <v>289</v>
      </c>
      <c r="BI74" s="78">
        <v>243</v>
      </c>
      <c r="BP74" s="78">
        <v>302</v>
      </c>
      <c r="BQ74" s="78">
        <v>297</v>
      </c>
      <c r="BR74" s="78">
        <v>226</v>
      </c>
      <c r="BU74" s="78">
        <v>269</v>
      </c>
      <c r="BV74" s="78">
        <v>260</v>
      </c>
      <c r="BY74" s="78">
        <v>227</v>
      </c>
      <c r="CB74" s="47" t="s">
        <v>867</v>
      </c>
      <c r="CC74" s="60">
        <v>10736</v>
      </c>
    </row>
    <row r="75" spans="1:81" ht="13">
      <c r="A75" s="47" t="s">
        <v>523</v>
      </c>
      <c r="B75" s="60">
        <f t="shared" si="7"/>
        <v>5422</v>
      </c>
      <c r="C75" s="58">
        <f t="shared" si="8"/>
        <v>14</v>
      </c>
      <c r="L75" s="86">
        <v>503</v>
      </c>
      <c r="Y75" s="86">
        <v>382</v>
      </c>
      <c r="Z75" s="86">
        <v>587</v>
      </c>
      <c r="AD75" s="86">
        <v>439</v>
      </c>
      <c r="AH75" s="58">
        <v>3</v>
      </c>
      <c r="AJ75" s="58" t="s">
        <v>801</v>
      </c>
      <c r="AO75" s="86">
        <v>427</v>
      </c>
      <c r="AQ75" s="86">
        <v>395</v>
      </c>
      <c r="AV75" s="86">
        <v>599</v>
      </c>
      <c r="AX75" s="86">
        <v>536</v>
      </c>
      <c r="AY75" s="86">
        <v>592</v>
      </c>
      <c r="BA75" s="58">
        <v>3</v>
      </c>
      <c r="BB75" s="86">
        <v>286</v>
      </c>
      <c r="BK75" s="86">
        <v>315</v>
      </c>
      <c r="BQ75" s="86">
        <v>355</v>
      </c>
      <c r="CB75" s="47"/>
      <c r="CC75" s="60">
        <v>5427</v>
      </c>
    </row>
    <row r="76" spans="1:81" ht="13">
      <c r="A76" s="47" t="s">
        <v>524</v>
      </c>
      <c r="B76" s="60">
        <f t="shared" si="7"/>
        <v>517</v>
      </c>
      <c r="C76" s="58">
        <f t="shared" si="8"/>
        <v>1</v>
      </c>
      <c r="AE76" s="83">
        <v>517</v>
      </c>
      <c r="CB76" s="47"/>
      <c r="CC76" s="60">
        <v>517</v>
      </c>
    </row>
    <row r="77" spans="1:81" ht="13">
      <c r="A77" s="47" t="s">
        <v>525</v>
      </c>
      <c r="B77" s="60">
        <f t="shared" si="7"/>
        <v>32</v>
      </c>
      <c r="C77" s="58">
        <f t="shared" si="8"/>
        <v>4</v>
      </c>
      <c r="AA77" s="58">
        <v>8</v>
      </c>
      <c r="AF77" s="58">
        <v>6</v>
      </c>
      <c r="AR77" s="58">
        <v>15</v>
      </c>
      <c r="BD77" s="58">
        <v>3</v>
      </c>
      <c r="CB77" s="47"/>
      <c r="CC77" s="60">
        <v>32</v>
      </c>
    </row>
    <row r="78" spans="1:81" ht="13">
      <c r="A78" s="47" t="s">
        <v>868</v>
      </c>
      <c r="B78" s="60">
        <f t="shared" si="7"/>
        <v>2117</v>
      </c>
      <c r="C78" s="58">
        <f t="shared" si="8"/>
        <v>6</v>
      </c>
      <c r="Q78" s="83">
        <v>535</v>
      </c>
      <c r="AM78" s="83">
        <v>348</v>
      </c>
      <c r="AR78" s="83">
        <v>289</v>
      </c>
      <c r="AS78" s="64">
        <v>450</v>
      </c>
      <c r="BI78" s="83">
        <v>268</v>
      </c>
      <c r="BY78" s="83">
        <v>227</v>
      </c>
      <c r="CB78" s="47" t="s">
        <v>869</v>
      </c>
      <c r="CC78" s="60">
        <v>2117</v>
      </c>
    </row>
    <row r="79" spans="1:81" ht="13">
      <c r="A79" s="47" t="s">
        <v>526</v>
      </c>
      <c r="B79" s="60">
        <f t="shared" si="7"/>
        <v>349</v>
      </c>
      <c r="C79" s="58">
        <f t="shared" si="8"/>
        <v>1</v>
      </c>
      <c r="U79" s="64">
        <v>349</v>
      </c>
      <c r="CB79" s="47"/>
      <c r="CC79" s="60">
        <v>349</v>
      </c>
    </row>
    <row r="80" spans="1:81" s="99" customFormat="1" ht="13" hidden="1">
      <c r="A80" s="99" t="s">
        <v>527</v>
      </c>
      <c r="B80" s="100">
        <f t="shared" si="7"/>
        <v>0</v>
      </c>
      <c r="C80" s="101">
        <f t="shared" si="8"/>
        <v>0</v>
      </c>
      <c r="D80" s="101"/>
      <c r="E80" s="101"/>
      <c r="F80" s="101"/>
      <c r="G80" s="101"/>
      <c r="H80" s="101"/>
      <c r="I80" s="101"/>
      <c r="J80" s="101"/>
      <c r="K80" s="101"/>
      <c r="L80" s="101"/>
      <c r="M80" s="101"/>
      <c r="N80" s="101"/>
      <c r="O80" s="101"/>
      <c r="P80" s="101"/>
      <c r="Q80" s="101"/>
      <c r="R80" s="101"/>
      <c r="S80" s="101"/>
      <c r="T80" s="101"/>
      <c r="U80" s="101" t="s">
        <v>797</v>
      </c>
      <c r="V80" s="101"/>
      <c r="W80" s="101"/>
      <c r="X80" s="101"/>
      <c r="Y80" s="101"/>
      <c r="Z80" s="101"/>
      <c r="AA80" s="101"/>
      <c r="AB80" s="101"/>
      <c r="AC80" s="101"/>
      <c r="AD80" s="101"/>
      <c r="AE80" s="101"/>
      <c r="AF80" s="101"/>
      <c r="AG80" s="101"/>
      <c r="AH80" s="101"/>
      <c r="AI80" s="101"/>
      <c r="AJ80" s="101"/>
      <c r="AK80" s="101"/>
      <c r="AL80" s="101"/>
      <c r="AM80" s="101"/>
      <c r="AN80" s="101"/>
      <c r="AO80" s="101"/>
      <c r="AP80" s="101"/>
      <c r="AQ80" s="101"/>
      <c r="AR80" s="101"/>
      <c r="AS80" s="101"/>
      <c r="AT80" s="101"/>
      <c r="AU80" s="101"/>
      <c r="AV80" s="101"/>
      <c r="AW80" s="101"/>
      <c r="AX80" s="101"/>
      <c r="AY80" s="101"/>
      <c r="AZ80" s="101"/>
      <c r="BA80" s="101"/>
      <c r="BB80" s="101"/>
      <c r="BC80" s="101"/>
      <c r="BD80" s="101"/>
      <c r="BE80" s="101"/>
      <c r="BF80" s="101"/>
      <c r="BG80" s="101"/>
      <c r="BH80" s="101"/>
      <c r="BI80" s="101"/>
      <c r="BJ80" s="101"/>
      <c r="BK80" s="101"/>
      <c r="BL80" s="101"/>
      <c r="BM80" s="101"/>
      <c r="BN80" s="101"/>
      <c r="BO80" s="101"/>
      <c r="BP80" s="101"/>
      <c r="BQ80" s="101"/>
      <c r="BR80" s="101"/>
      <c r="BS80" s="101"/>
      <c r="BT80" s="101"/>
      <c r="BU80" s="101"/>
      <c r="BV80" s="101"/>
      <c r="BW80" s="101"/>
      <c r="BX80" s="101"/>
      <c r="BY80" s="101"/>
      <c r="BZ80" s="101"/>
      <c r="CA80" s="100"/>
      <c r="CC80" s="100">
        <v>4</v>
      </c>
    </row>
    <row r="81" spans="1:81" ht="14" thickBot="1">
      <c r="A81" s="47" t="s">
        <v>870</v>
      </c>
      <c r="B81" s="60">
        <f t="shared" si="7"/>
        <v>723</v>
      </c>
      <c r="C81" s="58">
        <f t="shared" si="8"/>
        <v>2</v>
      </c>
      <c r="BD81" s="64">
        <v>243</v>
      </c>
      <c r="BM81" s="64">
        <v>480</v>
      </c>
      <c r="CB81" s="47" t="s">
        <v>871</v>
      </c>
      <c r="CC81" s="60">
        <v>723</v>
      </c>
    </row>
    <row r="82" spans="1:81" ht="14" thickBot="1">
      <c r="A82" s="47" t="s">
        <v>872</v>
      </c>
      <c r="B82" s="60">
        <f t="shared" si="7"/>
        <v>24254</v>
      </c>
      <c r="C82" s="58">
        <f t="shared" si="8"/>
        <v>36</v>
      </c>
      <c r="E82" s="78">
        <v>768</v>
      </c>
      <c r="G82" s="78">
        <v>1000</v>
      </c>
      <c r="I82" s="78">
        <v>880</v>
      </c>
      <c r="J82" s="58" t="s">
        <v>810</v>
      </c>
      <c r="K82" s="78">
        <v>750</v>
      </c>
      <c r="L82" s="78">
        <v>703</v>
      </c>
      <c r="M82" s="78">
        <v>762</v>
      </c>
      <c r="Q82" s="58">
        <v>635</v>
      </c>
      <c r="R82" s="58" t="s">
        <v>816</v>
      </c>
      <c r="S82" s="78">
        <v>1228</v>
      </c>
      <c r="T82" s="58" t="s">
        <v>796</v>
      </c>
      <c r="U82" s="78">
        <v>486</v>
      </c>
      <c r="W82" s="78">
        <v>590</v>
      </c>
      <c r="X82" s="78">
        <v>362</v>
      </c>
      <c r="Y82" s="58" t="s">
        <v>873</v>
      </c>
      <c r="Z82" s="58" t="s">
        <v>810</v>
      </c>
      <c r="AB82" s="78">
        <v>736</v>
      </c>
      <c r="AD82" s="58" t="s">
        <v>819</v>
      </c>
      <c r="AE82" s="58">
        <v>648</v>
      </c>
      <c r="AF82" s="78">
        <v>853</v>
      </c>
      <c r="AG82" s="78">
        <v>769</v>
      </c>
      <c r="AH82" s="78">
        <v>1081</v>
      </c>
      <c r="AI82" s="153">
        <v>1322</v>
      </c>
      <c r="AJ82" s="58" t="s">
        <v>874</v>
      </c>
      <c r="AK82" s="153">
        <v>999</v>
      </c>
      <c r="AL82" s="58" t="s">
        <v>875</v>
      </c>
      <c r="AM82" s="58">
        <v>568</v>
      </c>
      <c r="AN82" s="78">
        <v>368</v>
      </c>
      <c r="AP82" s="58" t="s">
        <v>876</v>
      </c>
      <c r="AR82" s="58">
        <v>570</v>
      </c>
      <c r="AS82" s="58">
        <v>868</v>
      </c>
      <c r="AT82" s="78">
        <v>589</v>
      </c>
      <c r="AU82" s="58" t="s">
        <v>877</v>
      </c>
      <c r="AZ82" s="58" t="s">
        <v>876</v>
      </c>
      <c r="BA82" s="78">
        <v>496</v>
      </c>
      <c r="BB82" s="84">
        <v>348</v>
      </c>
      <c r="BC82" s="58" t="s">
        <v>802</v>
      </c>
      <c r="BD82" s="58" t="s">
        <v>798</v>
      </c>
      <c r="BE82" s="153">
        <v>904</v>
      </c>
      <c r="BG82" s="78">
        <v>428</v>
      </c>
      <c r="BH82" s="58" t="s">
        <v>876</v>
      </c>
      <c r="BI82" s="78">
        <v>883</v>
      </c>
      <c r="BL82" s="84">
        <v>301</v>
      </c>
      <c r="BP82" s="78">
        <v>497</v>
      </c>
      <c r="BQ82" s="78">
        <v>514</v>
      </c>
      <c r="BR82" s="108"/>
      <c r="BT82" s="84">
        <v>222</v>
      </c>
      <c r="BU82" s="78">
        <v>579</v>
      </c>
      <c r="BV82" s="78">
        <v>503</v>
      </c>
      <c r="BY82" s="78">
        <v>727</v>
      </c>
      <c r="BZ82" s="84">
        <v>317</v>
      </c>
      <c r="CB82" s="47" t="s">
        <v>878</v>
      </c>
      <c r="CC82" s="60">
        <v>24409</v>
      </c>
    </row>
    <row r="83" spans="1:81" ht="13">
      <c r="A83" s="47" t="s">
        <v>879</v>
      </c>
      <c r="B83" s="60">
        <f t="shared" si="7"/>
        <v>19409</v>
      </c>
      <c r="C83" s="58">
        <f t="shared" si="8"/>
        <v>26</v>
      </c>
      <c r="E83" s="76">
        <v>700</v>
      </c>
      <c r="I83" s="76">
        <v>813</v>
      </c>
      <c r="J83" s="76">
        <v>597</v>
      </c>
      <c r="N83" s="76">
        <v>627</v>
      </c>
      <c r="Q83" s="76">
        <v>803</v>
      </c>
      <c r="T83" s="76">
        <v>1891</v>
      </c>
      <c r="W83" s="76">
        <v>493</v>
      </c>
      <c r="X83" s="76">
        <v>325</v>
      </c>
      <c r="Y83" s="76">
        <v>432</v>
      </c>
      <c r="Z83" s="76">
        <v>767</v>
      </c>
      <c r="AB83" s="58">
        <v>683</v>
      </c>
      <c r="AC83" s="76">
        <v>1556</v>
      </c>
      <c r="AD83" s="76">
        <v>465</v>
      </c>
      <c r="AJ83" s="76">
        <v>767</v>
      </c>
      <c r="AL83" s="76">
        <v>2131</v>
      </c>
      <c r="AP83" s="76">
        <v>527</v>
      </c>
      <c r="AU83" s="76">
        <v>537</v>
      </c>
      <c r="AZ83" s="76">
        <v>703</v>
      </c>
      <c r="BA83" s="76">
        <v>460</v>
      </c>
      <c r="BC83" s="76">
        <v>1204</v>
      </c>
      <c r="BG83" s="58">
        <v>434</v>
      </c>
      <c r="BH83" s="76">
        <v>424</v>
      </c>
      <c r="BL83" s="58" t="s">
        <v>798</v>
      </c>
      <c r="BN83" s="76">
        <v>483</v>
      </c>
      <c r="BP83" s="76">
        <v>409</v>
      </c>
      <c r="BR83" s="76">
        <v>569</v>
      </c>
      <c r="BU83" s="76">
        <v>609</v>
      </c>
      <c r="CB83" s="47" t="s">
        <v>880</v>
      </c>
      <c r="CC83" s="60">
        <v>19411</v>
      </c>
    </row>
    <row r="84" spans="1:81" ht="13">
      <c r="A84" s="47" t="s">
        <v>881</v>
      </c>
      <c r="B84" s="60">
        <f t="shared" si="7"/>
        <v>9151</v>
      </c>
      <c r="C84" s="58">
        <f t="shared" si="8"/>
        <v>17</v>
      </c>
      <c r="G84" s="78">
        <v>944</v>
      </c>
      <c r="S84" s="78">
        <v>589</v>
      </c>
      <c r="W84" s="78">
        <v>530</v>
      </c>
      <c r="AB84" s="78">
        <v>646</v>
      </c>
      <c r="AI84" s="78">
        <v>713</v>
      </c>
      <c r="AJ84" s="58" t="s">
        <v>797</v>
      </c>
      <c r="AN84" s="78">
        <v>379</v>
      </c>
      <c r="AT84" s="78">
        <v>653</v>
      </c>
      <c r="BA84" s="78">
        <v>583</v>
      </c>
      <c r="BE84" s="78">
        <v>466</v>
      </c>
      <c r="BG84" s="78">
        <v>439</v>
      </c>
      <c r="BI84" s="78">
        <v>474</v>
      </c>
      <c r="BP84" s="78">
        <v>500</v>
      </c>
      <c r="BQ84" s="78">
        <v>445</v>
      </c>
      <c r="BR84" s="78">
        <v>295</v>
      </c>
      <c r="BU84" s="78">
        <v>602</v>
      </c>
      <c r="BV84" s="78">
        <v>513</v>
      </c>
      <c r="BY84" s="78">
        <v>380</v>
      </c>
      <c r="CB84" s="47" t="s">
        <v>882</v>
      </c>
      <c r="CC84" s="60">
        <v>9155</v>
      </c>
    </row>
    <row r="85" spans="1:81" ht="13">
      <c r="A85" s="47" t="s">
        <v>528</v>
      </c>
      <c r="B85" s="60">
        <f t="shared" si="7"/>
        <v>315</v>
      </c>
      <c r="C85" s="58">
        <f t="shared" si="8"/>
        <v>1</v>
      </c>
      <c r="AQ85" s="71">
        <v>315</v>
      </c>
      <c r="CB85" s="47"/>
      <c r="CC85" s="60">
        <v>315</v>
      </c>
    </row>
    <row r="86" spans="1:81" ht="13">
      <c r="A86" s="47" t="s">
        <v>883</v>
      </c>
      <c r="B86" s="60">
        <f t="shared" si="7"/>
        <v>208</v>
      </c>
      <c r="C86" s="58">
        <f t="shared" si="8"/>
        <v>3</v>
      </c>
      <c r="V86" s="58">
        <v>68</v>
      </c>
      <c r="AP86" s="58">
        <v>94</v>
      </c>
      <c r="AU86" s="58">
        <v>46</v>
      </c>
      <c r="CB86" s="47" t="s">
        <v>884</v>
      </c>
      <c r="CC86" s="60">
        <v>208</v>
      </c>
    </row>
    <row r="87" spans="1:81" ht="13">
      <c r="A87" s="47" t="s">
        <v>885</v>
      </c>
      <c r="B87" s="60">
        <f t="shared" si="7"/>
        <v>1370</v>
      </c>
      <c r="C87" s="58">
        <f t="shared" si="8"/>
        <v>3</v>
      </c>
      <c r="V87" s="58">
        <v>534</v>
      </c>
      <c r="AP87" s="58">
        <v>407</v>
      </c>
      <c r="AU87" s="58">
        <v>429</v>
      </c>
      <c r="CB87" s="47" t="s">
        <v>886</v>
      </c>
      <c r="CC87" s="60">
        <v>1370</v>
      </c>
    </row>
    <row r="88" spans="1:81" s="111" customFormat="1" ht="13">
      <c r="A88" s="47" t="s">
        <v>398</v>
      </c>
      <c r="B88" s="60">
        <f t="shared" si="7"/>
        <v>201</v>
      </c>
      <c r="C88" s="58">
        <f t="shared" si="8"/>
        <v>12</v>
      </c>
      <c r="D88" s="109"/>
      <c r="E88" s="109"/>
      <c r="F88" s="109"/>
      <c r="G88" s="109"/>
      <c r="H88" s="109"/>
      <c r="I88" s="109"/>
      <c r="J88" s="109"/>
      <c r="K88" s="109"/>
      <c r="L88" s="109"/>
      <c r="M88" s="109"/>
      <c r="N88" s="109"/>
      <c r="O88" s="109"/>
      <c r="P88" s="109"/>
      <c r="Q88" s="109"/>
      <c r="R88" s="81">
        <v>26</v>
      </c>
      <c r="S88" s="109"/>
      <c r="T88" s="109"/>
      <c r="U88" s="109"/>
      <c r="V88" s="109"/>
      <c r="W88" s="109"/>
      <c r="X88" s="109"/>
      <c r="Y88" s="109"/>
      <c r="Z88" s="109"/>
      <c r="AA88" s="109"/>
      <c r="AB88" s="109"/>
      <c r="AC88" s="109"/>
      <c r="AD88" s="109"/>
      <c r="AE88" s="109"/>
      <c r="AF88" s="109"/>
      <c r="AG88" s="109"/>
      <c r="AH88" s="109"/>
      <c r="AI88" s="84">
        <v>10</v>
      </c>
      <c r="AJ88" s="109"/>
      <c r="AK88" s="84">
        <v>27</v>
      </c>
      <c r="AL88" s="109"/>
      <c r="AM88" s="109"/>
      <c r="AN88" s="81">
        <v>25</v>
      </c>
      <c r="AO88" s="109"/>
      <c r="AP88" s="109"/>
      <c r="AQ88" s="109"/>
      <c r="AR88" s="109"/>
      <c r="AS88" s="109"/>
      <c r="AT88" s="109"/>
      <c r="AU88" s="109"/>
      <c r="AV88" s="109"/>
      <c r="AW88" s="109"/>
      <c r="AX88" s="109"/>
      <c r="AY88" s="109"/>
      <c r="AZ88" s="109"/>
      <c r="BA88" s="109"/>
      <c r="BB88" s="84">
        <v>19</v>
      </c>
      <c r="BC88" s="109"/>
      <c r="BD88" s="109"/>
      <c r="BE88" s="84">
        <v>32</v>
      </c>
      <c r="BF88" s="109"/>
      <c r="BG88" s="109"/>
      <c r="BH88" s="109"/>
      <c r="BI88" s="109"/>
      <c r="BJ88" s="81">
        <v>13</v>
      </c>
      <c r="BK88" s="109"/>
      <c r="BL88" s="84">
        <v>6</v>
      </c>
      <c r="BM88" s="109"/>
      <c r="BN88" s="81">
        <v>4</v>
      </c>
      <c r="BO88" s="109"/>
      <c r="BP88" s="109"/>
      <c r="BQ88" s="109"/>
      <c r="BR88" s="109"/>
      <c r="BS88" s="81">
        <v>14</v>
      </c>
      <c r="BT88" s="84">
        <v>12</v>
      </c>
      <c r="BU88" s="109"/>
      <c r="BV88" s="109"/>
      <c r="BW88" s="109"/>
      <c r="BX88" s="109"/>
      <c r="BY88" s="109"/>
      <c r="BZ88" s="84">
        <v>13</v>
      </c>
      <c r="CA88" s="110"/>
      <c r="CC88" s="110">
        <v>201</v>
      </c>
    </row>
    <row r="89" spans="1:81" ht="13">
      <c r="A89" s="47" t="s">
        <v>887</v>
      </c>
      <c r="B89" s="60">
        <f t="shared" si="7"/>
        <v>1721</v>
      </c>
      <c r="C89" s="58">
        <f t="shared" si="8"/>
        <v>10</v>
      </c>
      <c r="J89" s="89">
        <v>239</v>
      </c>
      <c r="K89" s="89">
        <v>236</v>
      </c>
      <c r="P89" s="89">
        <v>156</v>
      </c>
      <c r="R89" s="89">
        <v>193</v>
      </c>
      <c r="AM89" s="89">
        <v>168</v>
      </c>
      <c r="AT89" s="89">
        <v>151</v>
      </c>
      <c r="AW89" s="89">
        <v>186</v>
      </c>
      <c r="BH89" s="89">
        <v>156</v>
      </c>
      <c r="BO89" s="89">
        <v>138</v>
      </c>
      <c r="BZ89" s="89">
        <v>98</v>
      </c>
      <c r="CB89" s="47" t="s">
        <v>888</v>
      </c>
      <c r="CC89" s="60">
        <v>1721</v>
      </c>
    </row>
    <row r="90" spans="1:81" s="46" customFormat="1" ht="13">
      <c r="A90" s="47" t="s">
        <v>399</v>
      </c>
      <c r="B90" s="60">
        <f t="shared" si="7"/>
        <v>2070</v>
      </c>
      <c r="C90" s="58">
        <f t="shared" si="8"/>
        <v>7</v>
      </c>
      <c r="D90" s="64"/>
      <c r="E90" s="64"/>
      <c r="F90" s="64"/>
      <c r="G90" s="64"/>
      <c r="H90" s="64"/>
      <c r="I90" s="64"/>
      <c r="J90" s="64"/>
      <c r="K90" s="64"/>
      <c r="L90" s="64"/>
      <c r="M90" s="64"/>
      <c r="N90" s="64"/>
      <c r="O90" s="64"/>
      <c r="P90" s="64"/>
      <c r="Q90" s="83">
        <v>402</v>
      </c>
      <c r="R90" s="64"/>
      <c r="S90" s="64"/>
      <c r="T90" s="64"/>
      <c r="U90" s="64"/>
      <c r="V90" s="64"/>
      <c r="W90" s="64"/>
      <c r="X90" s="64"/>
      <c r="Y90" s="64"/>
      <c r="Z90" s="64"/>
      <c r="AA90" s="64"/>
      <c r="AB90" s="64"/>
      <c r="AC90" s="64"/>
      <c r="AD90" s="64"/>
      <c r="AE90" s="83">
        <v>340</v>
      </c>
      <c r="AF90" s="64"/>
      <c r="AG90" s="64"/>
      <c r="AH90" s="64"/>
      <c r="AI90" s="64"/>
      <c r="AJ90" s="64"/>
      <c r="AK90" s="64"/>
      <c r="AL90" s="64"/>
      <c r="AM90" s="83">
        <v>293</v>
      </c>
      <c r="AN90" s="64"/>
      <c r="AO90" s="64"/>
      <c r="AP90" s="64"/>
      <c r="AQ90" s="64"/>
      <c r="AR90" s="83">
        <v>247</v>
      </c>
      <c r="AS90" s="64">
        <v>431</v>
      </c>
      <c r="AT90" s="64"/>
      <c r="AU90" s="64"/>
      <c r="AV90" s="64"/>
      <c r="AW90" s="64"/>
      <c r="AX90" s="64"/>
      <c r="AY90" s="64"/>
      <c r="AZ90" s="64"/>
      <c r="BA90" s="64"/>
      <c r="BB90" s="64"/>
      <c r="BC90" s="64"/>
      <c r="BD90" s="64"/>
      <c r="BE90" s="64"/>
      <c r="BF90" s="64"/>
      <c r="BG90" s="64"/>
      <c r="BH90" s="64"/>
      <c r="BI90" s="83">
        <v>207</v>
      </c>
      <c r="BJ90" s="64"/>
      <c r="BK90" s="64"/>
      <c r="BL90" s="64"/>
      <c r="BM90" s="64"/>
      <c r="BN90" s="64"/>
      <c r="BO90" s="64"/>
      <c r="BP90" s="64"/>
      <c r="BQ90" s="64"/>
      <c r="BR90" s="64"/>
      <c r="BS90" s="64"/>
      <c r="BT90" s="64"/>
      <c r="BU90" s="64"/>
      <c r="BV90" s="64"/>
      <c r="BW90" s="64"/>
      <c r="BX90" s="64"/>
      <c r="BY90" s="83">
        <v>150</v>
      </c>
      <c r="BZ90" s="64"/>
      <c r="CA90" s="112"/>
      <c r="CC90" s="112">
        <v>2070</v>
      </c>
    </row>
    <row r="91" spans="1:81" ht="13">
      <c r="A91" s="47" t="s">
        <v>889</v>
      </c>
      <c r="B91" s="60">
        <f t="shared" si="7"/>
        <v>3262</v>
      </c>
      <c r="C91" s="58">
        <f t="shared" si="8"/>
        <v>13</v>
      </c>
      <c r="F91" s="77">
        <v>326</v>
      </c>
      <c r="N91" s="77">
        <v>199</v>
      </c>
      <c r="O91" s="77">
        <v>34</v>
      </c>
      <c r="P91" s="77">
        <v>299</v>
      </c>
      <c r="AA91" s="77">
        <v>399</v>
      </c>
      <c r="AB91" s="77">
        <v>332</v>
      </c>
      <c r="AF91" s="77">
        <v>358</v>
      </c>
      <c r="AG91" s="77">
        <v>246</v>
      </c>
      <c r="AJ91" s="58" t="s">
        <v>797</v>
      </c>
      <c r="AR91" s="77">
        <v>267</v>
      </c>
      <c r="AW91" s="77">
        <v>320</v>
      </c>
      <c r="BD91" s="77">
        <v>178</v>
      </c>
      <c r="BF91" s="77">
        <v>170</v>
      </c>
      <c r="BS91" s="77">
        <v>134</v>
      </c>
      <c r="CB91" s="47" t="s">
        <v>890</v>
      </c>
      <c r="CC91" s="60">
        <v>3266</v>
      </c>
    </row>
    <row r="92" spans="1:81" s="99" customFormat="1" ht="13" hidden="1">
      <c r="A92" s="99" t="s">
        <v>529</v>
      </c>
      <c r="B92" s="100">
        <f t="shared" si="7"/>
        <v>0</v>
      </c>
      <c r="C92" s="101">
        <f t="shared" si="8"/>
        <v>0</v>
      </c>
      <c r="D92" s="101"/>
      <c r="E92" s="101"/>
      <c r="F92" s="101"/>
      <c r="G92" s="101"/>
      <c r="H92" s="101"/>
      <c r="I92" s="101"/>
      <c r="J92" s="101"/>
      <c r="K92" s="101"/>
      <c r="L92" s="101"/>
      <c r="M92" s="101"/>
      <c r="N92" s="101"/>
      <c r="O92" s="101"/>
      <c r="P92" s="101"/>
      <c r="Q92" s="101"/>
      <c r="R92" s="101"/>
      <c r="S92" s="101"/>
      <c r="T92" s="101"/>
      <c r="U92" s="101" t="s">
        <v>891</v>
      </c>
      <c r="V92" s="101" t="s">
        <v>892</v>
      </c>
      <c r="W92" s="101"/>
      <c r="X92" s="101"/>
      <c r="Y92" s="101"/>
      <c r="Z92" s="101"/>
      <c r="AA92" s="101"/>
      <c r="AB92" s="101"/>
      <c r="AC92" s="101"/>
      <c r="AD92" s="101"/>
      <c r="AE92" s="101"/>
      <c r="AF92" s="101"/>
      <c r="AG92" s="101"/>
      <c r="AH92" s="101"/>
      <c r="AI92" s="101"/>
      <c r="AJ92" s="101"/>
      <c r="AK92" s="101"/>
      <c r="AL92" s="101"/>
      <c r="AM92" s="101"/>
      <c r="AN92" s="101"/>
      <c r="AO92" s="101"/>
      <c r="AP92" s="101" t="s">
        <v>873</v>
      </c>
      <c r="AQ92" s="101"/>
      <c r="AR92" s="101"/>
      <c r="AS92" s="101"/>
      <c r="AT92" s="101"/>
      <c r="AU92" s="101" t="s">
        <v>893</v>
      </c>
      <c r="AV92" s="101"/>
      <c r="AW92" s="101"/>
      <c r="AX92" s="101"/>
      <c r="AY92" s="101"/>
      <c r="AZ92" s="101"/>
      <c r="BA92" s="101"/>
      <c r="BB92" s="101"/>
      <c r="BC92" s="101"/>
      <c r="BD92" s="101"/>
      <c r="BE92" s="101"/>
      <c r="BF92" s="101"/>
      <c r="BG92" s="101"/>
      <c r="BH92" s="101"/>
      <c r="BI92" s="101"/>
      <c r="BJ92" s="101"/>
      <c r="BK92" s="101"/>
      <c r="BL92" s="101"/>
      <c r="BM92" s="101"/>
      <c r="BN92" s="101"/>
      <c r="BO92" s="101"/>
      <c r="BP92" s="101"/>
      <c r="BQ92" s="101"/>
      <c r="BR92" s="101"/>
      <c r="BS92" s="101"/>
      <c r="BT92" s="101"/>
      <c r="BU92" s="101"/>
      <c r="BV92" s="101"/>
      <c r="BW92" s="101"/>
      <c r="BX92" s="101"/>
      <c r="BY92" s="101"/>
      <c r="BZ92" s="101"/>
      <c r="CA92" s="100"/>
      <c r="CC92" s="100">
        <v>82</v>
      </c>
    </row>
    <row r="93" spans="1:81" ht="13">
      <c r="A93" s="47" t="s">
        <v>530</v>
      </c>
      <c r="B93" s="60">
        <f t="shared" si="7"/>
        <v>554</v>
      </c>
      <c r="C93" s="58">
        <f t="shared" si="8"/>
        <v>1</v>
      </c>
      <c r="G93" s="64">
        <v>554</v>
      </c>
      <c r="CB93" s="47"/>
      <c r="CC93" s="60">
        <v>554</v>
      </c>
    </row>
    <row r="94" spans="1:81" ht="13">
      <c r="A94" s="47" t="s">
        <v>894</v>
      </c>
      <c r="B94" s="60">
        <f t="shared" ref="B94:B115" si="9">SUM(E94:BZ94)</f>
        <v>668</v>
      </c>
      <c r="C94" s="58">
        <f t="shared" ref="C94:C115" si="10">COUNT(E94:BZ94)</f>
        <v>1</v>
      </c>
      <c r="G94" s="64">
        <v>668</v>
      </c>
      <c r="CB94" s="47" t="s">
        <v>895</v>
      </c>
      <c r="CC94" s="60">
        <v>668</v>
      </c>
    </row>
    <row r="95" spans="1:81" ht="13">
      <c r="A95" s="47" t="s">
        <v>896</v>
      </c>
      <c r="B95" s="60">
        <f t="shared" si="9"/>
        <v>1719</v>
      </c>
      <c r="C95" s="58">
        <f t="shared" si="10"/>
        <v>4</v>
      </c>
      <c r="U95" s="64">
        <v>320</v>
      </c>
      <c r="V95" s="58">
        <v>585</v>
      </c>
      <c r="AP95" s="58">
        <v>412</v>
      </c>
      <c r="AU95" s="58">
        <v>402</v>
      </c>
      <c r="CB95" s="47" t="s">
        <v>897</v>
      </c>
      <c r="CC95" s="60">
        <v>1719</v>
      </c>
    </row>
    <row r="96" spans="1:81" ht="13">
      <c r="A96" s="47" t="s">
        <v>898</v>
      </c>
      <c r="B96" s="60">
        <f t="shared" si="9"/>
        <v>550</v>
      </c>
      <c r="C96" s="58">
        <f t="shared" si="10"/>
        <v>1</v>
      </c>
      <c r="V96" s="64">
        <v>550</v>
      </c>
      <c r="CB96" s="47" t="s">
        <v>899</v>
      </c>
      <c r="CC96" s="60">
        <v>550</v>
      </c>
    </row>
    <row r="97" spans="1:81" ht="13">
      <c r="A97" s="47" t="s">
        <v>900</v>
      </c>
      <c r="B97" s="60">
        <f t="shared" si="9"/>
        <v>1739</v>
      </c>
      <c r="C97" s="58">
        <f t="shared" si="10"/>
        <v>5</v>
      </c>
      <c r="R97" s="81">
        <v>543</v>
      </c>
      <c r="AN97" s="81">
        <v>259</v>
      </c>
      <c r="BJ97" s="81">
        <v>386</v>
      </c>
      <c r="BN97" s="81">
        <v>324</v>
      </c>
      <c r="BS97" s="81">
        <v>227</v>
      </c>
      <c r="CB97" s="47" t="s">
        <v>901</v>
      </c>
      <c r="CC97" s="60">
        <v>1739</v>
      </c>
    </row>
    <row r="98" spans="1:81" ht="13">
      <c r="A98" s="47" t="s">
        <v>400</v>
      </c>
      <c r="B98" s="60">
        <f t="shared" si="9"/>
        <v>6934</v>
      </c>
      <c r="C98" s="58">
        <f t="shared" si="10"/>
        <v>10</v>
      </c>
      <c r="J98" s="89">
        <v>806</v>
      </c>
      <c r="K98" s="89">
        <v>978</v>
      </c>
      <c r="P98" s="89">
        <v>809</v>
      </c>
      <c r="R98" s="89">
        <v>809</v>
      </c>
      <c r="AM98" s="89">
        <v>580</v>
      </c>
      <c r="AT98" s="89">
        <v>730</v>
      </c>
      <c r="AW98" s="89">
        <v>792</v>
      </c>
      <c r="BH98" s="89">
        <v>522</v>
      </c>
      <c r="BO98" s="89">
        <v>540</v>
      </c>
      <c r="BZ98" s="89">
        <v>368</v>
      </c>
      <c r="CB98" s="47"/>
      <c r="CC98" s="60">
        <v>6934</v>
      </c>
    </row>
    <row r="99" spans="1:81" ht="13">
      <c r="A99" s="47" t="s">
        <v>531</v>
      </c>
      <c r="B99" s="60">
        <f t="shared" si="9"/>
        <v>962</v>
      </c>
      <c r="C99" s="58">
        <f t="shared" si="10"/>
        <v>12</v>
      </c>
      <c r="H99" s="79">
        <v>92</v>
      </c>
      <c r="M99" s="79">
        <v>103</v>
      </c>
      <c r="AV99" s="79">
        <v>62</v>
      </c>
      <c r="AX99" s="79">
        <v>123</v>
      </c>
      <c r="AY99" s="79">
        <v>94</v>
      </c>
      <c r="AZ99" s="79">
        <v>60</v>
      </c>
      <c r="BF99" s="79">
        <v>75</v>
      </c>
      <c r="BG99" s="79">
        <v>100</v>
      </c>
      <c r="BK99" s="79">
        <v>97</v>
      </c>
      <c r="BL99" s="79">
        <v>9</v>
      </c>
      <c r="BO99" s="79">
        <v>106</v>
      </c>
      <c r="BX99" s="79">
        <v>41</v>
      </c>
      <c r="CB99" s="47"/>
      <c r="CC99" s="60">
        <v>962</v>
      </c>
    </row>
    <row r="100" spans="1:81" ht="13">
      <c r="A100" s="47" t="s">
        <v>532</v>
      </c>
      <c r="B100" s="60">
        <f t="shared" si="9"/>
        <v>3818</v>
      </c>
      <c r="C100" s="58">
        <f t="shared" si="10"/>
        <v>10</v>
      </c>
      <c r="H100" s="79">
        <v>612</v>
      </c>
      <c r="M100" s="79">
        <v>527</v>
      </c>
      <c r="AV100" s="79">
        <v>470</v>
      </c>
      <c r="AX100" s="79">
        <v>391</v>
      </c>
      <c r="AY100" s="79">
        <v>463</v>
      </c>
      <c r="AZ100" s="113"/>
      <c r="BB100" s="58" t="s">
        <v>798</v>
      </c>
      <c r="BF100" s="79">
        <v>294</v>
      </c>
      <c r="BG100" s="79">
        <v>323</v>
      </c>
      <c r="BK100" s="79">
        <v>272</v>
      </c>
      <c r="BL100" s="79">
        <v>196</v>
      </c>
      <c r="BO100" s="114"/>
      <c r="BX100" s="79">
        <v>270</v>
      </c>
      <c r="CB100" s="47"/>
      <c r="CC100" s="60">
        <v>3820</v>
      </c>
    </row>
    <row r="101" spans="1:81" ht="13">
      <c r="A101" s="47" t="s">
        <v>533</v>
      </c>
      <c r="B101" s="60">
        <f t="shared" si="9"/>
        <v>3925</v>
      </c>
      <c r="C101" s="58">
        <f t="shared" si="10"/>
        <v>12</v>
      </c>
      <c r="H101" s="79">
        <v>445</v>
      </c>
      <c r="M101" s="79">
        <v>434</v>
      </c>
      <c r="AV101" s="79">
        <v>424</v>
      </c>
      <c r="AX101" s="79">
        <v>423</v>
      </c>
      <c r="AY101" s="79">
        <v>420</v>
      </c>
      <c r="AZ101" s="79">
        <v>408</v>
      </c>
      <c r="BB101" s="58" t="s">
        <v>801</v>
      </c>
      <c r="BF101" s="79">
        <v>272</v>
      </c>
      <c r="BG101" s="79">
        <v>249</v>
      </c>
      <c r="BK101" s="79">
        <v>215</v>
      </c>
      <c r="BL101" s="79">
        <v>137</v>
      </c>
      <c r="BO101" s="79">
        <v>322</v>
      </c>
      <c r="BX101" s="79">
        <v>176</v>
      </c>
      <c r="CB101" s="47"/>
      <c r="CC101" s="60">
        <v>3930</v>
      </c>
    </row>
    <row r="102" spans="1:81" ht="13">
      <c r="A102" s="47" t="s">
        <v>401</v>
      </c>
      <c r="B102" s="60">
        <f t="shared" si="9"/>
        <v>7735</v>
      </c>
      <c r="C102" s="58">
        <f t="shared" si="10"/>
        <v>11</v>
      </c>
      <c r="J102" s="89">
        <v>856</v>
      </c>
      <c r="K102" s="89">
        <v>899</v>
      </c>
      <c r="P102" s="89">
        <v>733</v>
      </c>
      <c r="R102" s="89">
        <v>765</v>
      </c>
      <c r="AA102" s="58">
        <v>1037</v>
      </c>
      <c r="AI102" s="58">
        <v>5</v>
      </c>
      <c r="AM102" s="89">
        <v>585</v>
      </c>
      <c r="AT102" s="89">
        <v>838</v>
      </c>
      <c r="AW102" s="89">
        <v>989</v>
      </c>
      <c r="BH102" s="89">
        <v>514</v>
      </c>
      <c r="BO102" s="89">
        <v>514</v>
      </c>
      <c r="BZ102" s="114"/>
      <c r="CB102" s="47"/>
      <c r="CC102" s="60">
        <v>7735</v>
      </c>
    </row>
    <row r="103" spans="1:81" ht="13">
      <c r="A103" s="47" t="s">
        <v>902</v>
      </c>
      <c r="B103" s="60">
        <f t="shared" si="9"/>
        <v>1247</v>
      </c>
      <c r="C103" s="58">
        <f t="shared" si="10"/>
        <v>6</v>
      </c>
      <c r="F103" s="64">
        <v>146</v>
      </c>
      <c r="T103" s="64">
        <v>289</v>
      </c>
      <c r="AA103" s="64">
        <v>247</v>
      </c>
      <c r="AE103" s="64">
        <v>144</v>
      </c>
      <c r="AJ103" s="64">
        <v>223</v>
      </c>
      <c r="BW103" s="64">
        <v>198</v>
      </c>
      <c r="CB103" s="47" t="s">
        <v>903</v>
      </c>
      <c r="CC103" s="60">
        <v>1247</v>
      </c>
    </row>
    <row r="104" spans="1:81" ht="13">
      <c r="A104" s="47" t="s">
        <v>534</v>
      </c>
      <c r="B104" s="60">
        <f t="shared" si="9"/>
        <v>321</v>
      </c>
      <c r="C104" s="58">
        <f t="shared" si="10"/>
        <v>2</v>
      </c>
      <c r="BD104" s="64">
        <v>124</v>
      </c>
      <c r="BM104" s="64">
        <v>197</v>
      </c>
      <c r="CB104" s="47"/>
      <c r="CC104" s="60">
        <v>321</v>
      </c>
    </row>
    <row r="105" spans="1:81" ht="13">
      <c r="A105" s="47" t="s">
        <v>904</v>
      </c>
      <c r="B105" s="60">
        <f t="shared" si="9"/>
        <v>809</v>
      </c>
      <c r="C105" s="58">
        <f t="shared" si="10"/>
        <v>3</v>
      </c>
      <c r="H105" s="58">
        <v>260</v>
      </c>
      <c r="AO105" s="64">
        <v>222</v>
      </c>
      <c r="AS105" s="87">
        <v>327</v>
      </c>
      <c r="CB105" s="47" t="s">
        <v>905</v>
      </c>
      <c r="CC105" s="60">
        <v>809</v>
      </c>
    </row>
    <row r="106" spans="1:81" ht="13">
      <c r="A106" s="47" t="s">
        <v>535</v>
      </c>
      <c r="B106" s="60">
        <f t="shared" si="9"/>
        <v>1851</v>
      </c>
      <c r="C106" s="58">
        <f t="shared" si="10"/>
        <v>6</v>
      </c>
      <c r="F106" s="64">
        <v>293</v>
      </c>
      <c r="T106" s="64">
        <v>416</v>
      </c>
      <c r="AA106" s="64">
        <v>352</v>
      </c>
      <c r="AE106" s="64">
        <v>275</v>
      </c>
      <c r="AJ106" s="64">
        <v>321</v>
      </c>
      <c r="BW106" s="64">
        <v>194</v>
      </c>
      <c r="CB106" s="47"/>
      <c r="CC106" s="60">
        <v>1851</v>
      </c>
    </row>
    <row r="107" spans="1:81" ht="13">
      <c r="A107" s="47" t="s">
        <v>402</v>
      </c>
      <c r="B107" s="60">
        <f t="shared" si="9"/>
        <v>422</v>
      </c>
      <c r="C107" s="58">
        <f t="shared" si="10"/>
        <v>1</v>
      </c>
      <c r="H107" s="58">
        <v>422</v>
      </c>
      <c r="CB107" s="47"/>
      <c r="CC107" s="60">
        <v>422</v>
      </c>
    </row>
    <row r="108" spans="1:81" s="99" customFormat="1" ht="13" hidden="1">
      <c r="A108" s="99" t="s">
        <v>536</v>
      </c>
      <c r="B108" s="100">
        <f t="shared" si="9"/>
        <v>0</v>
      </c>
      <c r="C108" s="101">
        <f t="shared" si="10"/>
        <v>0</v>
      </c>
      <c r="D108" s="101"/>
      <c r="E108" s="101"/>
      <c r="F108" s="101"/>
      <c r="G108" s="101"/>
      <c r="H108" s="101" t="s">
        <v>876</v>
      </c>
      <c r="I108" s="101"/>
      <c r="J108" s="101"/>
      <c r="K108" s="101"/>
      <c r="L108" s="101"/>
      <c r="M108" s="101"/>
      <c r="N108" s="101"/>
      <c r="O108" s="101"/>
      <c r="P108" s="101"/>
      <c r="Q108" s="101"/>
      <c r="R108" s="101"/>
      <c r="S108" s="101"/>
      <c r="T108" s="101"/>
      <c r="U108" s="101"/>
      <c r="V108" s="101"/>
      <c r="W108" s="101"/>
      <c r="X108" s="101"/>
      <c r="Y108" s="101"/>
      <c r="Z108" s="101"/>
      <c r="AA108" s="101"/>
      <c r="AB108" s="101"/>
      <c r="AC108" s="101"/>
      <c r="AD108" s="101"/>
      <c r="AE108" s="101"/>
      <c r="AF108" s="101"/>
      <c r="AG108" s="101"/>
      <c r="AH108" s="101"/>
      <c r="AI108" s="101"/>
      <c r="AJ108" s="101"/>
      <c r="AK108" s="101"/>
      <c r="AL108" s="101"/>
      <c r="AM108" s="101"/>
      <c r="AN108" s="101"/>
      <c r="AO108" s="101"/>
      <c r="AP108" s="101"/>
      <c r="AQ108" s="101"/>
      <c r="AR108" s="101"/>
      <c r="AS108" s="101"/>
      <c r="AT108" s="101"/>
      <c r="AU108" s="101"/>
      <c r="AV108" s="101"/>
      <c r="AW108" s="101"/>
      <c r="AX108" s="101"/>
      <c r="AY108" s="101"/>
      <c r="AZ108" s="101"/>
      <c r="BA108" s="101"/>
      <c r="BB108" s="101"/>
      <c r="BC108" s="101"/>
      <c r="BD108" s="101"/>
      <c r="BE108" s="101"/>
      <c r="BF108" s="101"/>
      <c r="BG108" s="101"/>
      <c r="BH108" s="101"/>
      <c r="BI108" s="101"/>
      <c r="BJ108" s="101"/>
      <c r="BK108" s="101"/>
      <c r="BL108" s="101"/>
      <c r="BM108" s="101"/>
      <c r="BN108" s="101"/>
      <c r="BO108" s="101"/>
      <c r="BP108" s="101"/>
      <c r="BQ108" s="101"/>
      <c r="BR108" s="101"/>
      <c r="BS108" s="101"/>
      <c r="BT108" s="101"/>
      <c r="BU108" s="101"/>
      <c r="BV108" s="101"/>
      <c r="BW108" s="101"/>
      <c r="BX108" s="101"/>
      <c r="BY108" s="101"/>
      <c r="BZ108" s="101"/>
      <c r="CA108" s="100"/>
      <c r="CC108" s="100">
        <v>11</v>
      </c>
    </row>
    <row r="109" spans="1:81" ht="13">
      <c r="A109" s="47" t="s">
        <v>906</v>
      </c>
      <c r="B109" s="60">
        <f t="shared" si="9"/>
        <v>15284</v>
      </c>
      <c r="C109" s="58">
        <f t="shared" si="10"/>
        <v>35</v>
      </c>
      <c r="I109" s="58">
        <v>531</v>
      </c>
      <c r="K109" s="58">
        <v>509</v>
      </c>
      <c r="L109" s="58">
        <v>430</v>
      </c>
      <c r="Q109" s="58">
        <v>615</v>
      </c>
      <c r="S109" s="58">
        <v>811</v>
      </c>
      <c r="U109" s="58">
        <v>309</v>
      </c>
      <c r="W109" s="58">
        <v>311</v>
      </c>
      <c r="X109" s="58">
        <v>170</v>
      </c>
      <c r="AC109" s="58">
        <v>517</v>
      </c>
      <c r="AE109" s="58">
        <v>481</v>
      </c>
      <c r="AF109" s="58">
        <v>550</v>
      </c>
      <c r="AG109" s="58">
        <v>490</v>
      </c>
      <c r="AH109" s="58">
        <v>945</v>
      </c>
      <c r="AI109" s="58">
        <v>1461</v>
      </c>
      <c r="AJ109" s="58" t="s">
        <v>819</v>
      </c>
      <c r="AK109" s="58">
        <v>372</v>
      </c>
      <c r="AL109" s="58">
        <v>406</v>
      </c>
      <c r="AM109" s="58">
        <v>370</v>
      </c>
      <c r="AN109" s="58">
        <v>269</v>
      </c>
      <c r="AR109" s="58">
        <v>331</v>
      </c>
      <c r="AS109" s="58">
        <v>532</v>
      </c>
      <c r="AT109" s="58">
        <v>479</v>
      </c>
      <c r="BA109" s="58">
        <v>328</v>
      </c>
      <c r="BB109" s="58">
        <v>208</v>
      </c>
      <c r="BE109" s="58">
        <v>656</v>
      </c>
      <c r="BI109" s="58">
        <v>603</v>
      </c>
      <c r="BL109" s="58">
        <v>141</v>
      </c>
      <c r="BP109" s="58">
        <v>4</v>
      </c>
      <c r="BQ109" s="58">
        <v>321</v>
      </c>
      <c r="BR109" s="58">
        <v>231</v>
      </c>
      <c r="BT109" s="58">
        <v>162</v>
      </c>
      <c r="BU109" s="58">
        <v>366</v>
      </c>
      <c r="BV109" s="58">
        <v>313</v>
      </c>
      <c r="BX109" s="58">
        <v>218</v>
      </c>
      <c r="BY109" s="58">
        <v>594</v>
      </c>
      <c r="BZ109" s="58">
        <v>250</v>
      </c>
      <c r="CB109" s="47" t="s">
        <v>907</v>
      </c>
      <c r="CC109" s="60">
        <v>15291</v>
      </c>
    </row>
    <row r="110" spans="1:81" ht="13">
      <c r="A110" s="47" t="s">
        <v>908</v>
      </c>
      <c r="B110" s="60">
        <f t="shared" si="9"/>
        <v>1294</v>
      </c>
      <c r="C110" s="58">
        <f t="shared" si="10"/>
        <v>1</v>
      </c>
      <c r="H110" s="58">
        <v>1294</v>
      </c>
      <c r="CB110" s="47" t="s">
        <v>909</v>
      </c>
      <c r="CC110" s="60">
        <v>1294</v>
      </c>
    </row>
    <row r="111" spans="1:81" ht="13">
      <c r="A111" s="47" t="s">
        <v>537</v>
      </c>
      <c r="B111" s="60">
        <f t="shared" si="9"/>
        <v>1136</v>
      </c>
      <c r="C111" s="58">
        <f t="shared" si="10"/>
        <v>3</v>
      </c>
      <c r="BD111" s="64">
        <v>386</v>
      </c>
      <c r="BM111" s="64">
        <v>748</v>
      </c>
      <c r="BO111" s="58">
        <v>2</v>
      </c>
      <c r="CB111" s="47"/>
      <c r="CC111" s="60">
        <v>1136</v>
      </c>
    </row>
    <row r="112" spans="1:81" ht="13">
      <c r="A112" s="47" t="s">
        <v>538</v>
      </c>
      <c r="B112" s="60">
        <f t="shared" si="9"/>
        <v>473</v>
      </c>
      <c r="C112" s="58">
        <f t="shared" si="10"/>
        <v>1</v>
      </c>
      <c r="BX112" s="64">
        <v>473</v>
      </c>
      <c r="CB112" s="47"/>
      <c r="CC112" s="60">
        <v>473</v>
      </c>
    </row>
    <row r="113" spans="1:81" ht="14" thickBot="1">
      <c r="A113" s="47" t="s">
        <v>539</v>
      </c>
      <c r="B113" s="60">
        <f t="shared" si="9"/>
        <v>1001</v>
      </c>
      <c r="C113" s="58">
        <f t="shared" si="10"/>
        <v>1</v>
      </c>
      <c r="G113" s="64">
        <v>1001</v>
      </c>
      <c r="AQ113" s="115"/>
      <c r="CB113" s="47"/>
      <c r="CC113" s="60">
        <v>1001</v>
      </c>
    </row>
    <row r="114" spans="1:81" ht="13">
      <c r="A114" s="47" t="s">
        <v>540</v>
      </c>
      <c r="B114" s="60">
        <f t="shared" si="9"/>
        <v>702</v>
      </c>
      <c r="C114" s="58">
        <f t="shared" si="10"/>
        <v>1</v>
      </c>
      <c r="G114" s="64">
        <v>702</v>
      </c>
      <c r="CB114" s="47"/>
      <c r="CC114" s="60">
        <v>702</v>
      </c>
    </row>
    <row r="115" spans="1:81" ht="13">
      <c r="A115" s="47" t="s">
        <v>541</v>
      </c>
      <c r="B115" s="60">
        <f t="shared" si="9"/>
        <v>598</v>
      </c>
      <c r="C115" s="58">
        <f t="shared" si="10"/>
        <v>1</v>
      </c>
      <c r="G115" s="64">
        <v>598</v>
      </c>
      <c r="CB115" s="47"/>
      <c r="CC115" s="60">
        <v>598</v>
      </c>
    </row>
    <row r="116" spans="1:81" ht="18">
      <c r="A116" s="49" t="s">
        <v>910</v>
      </c>
    </row>
    <row r="117" spans="1:81" ht="13">
      <c r="A117" s="47" t="s">
        <v>911</v>
      </c>
      <c r="B117" s="60">
        <f t="shared" ref="B117:B148" si="11">SUM(E117:BZ117)</f>
        <v>27956</v>
      </c>
      <c r="C117" s="58">
        <f t="shared" ref="C117:C148" si="12">COUNT(E117:BZ117)</f>
        <v>41</v>
      </c>
      <c r="E117" s="58">
        <v>714</v>
      </c>
      <c r="G117" s="58">
        <v>997</v>
      </c>
      <c r="I117" s="58">
        <v>1004</v>
      </c>
      <c r="K117" s="58">
        <v>939</v>
      </c>
      <c r="L117" s="58">
        <v>731</v>
      </c>
      <c r="M117" s="58">
        <v>1012</v>
      </c>
      <c r="P117" s="58">
        <v>5</v>
      </c>
      <c r="Q117" s="58">
        <v>1012</v>
      </c>
      <c r="S117" s="58">
        <v>1343</v>
      </c>
      <c r="U117" s="58">
        <v>463</v>
      </c>
      <c r="W117" s="58">
        <v>621</v>
      </c>
      <c r="X117" s="58">
        <v>342</v>
      </c>
      <c r="AC117" s="58">
        <v>838</v>
      </c>
      <c r="AE117" s="58">
        <v>824</v>
      </c>
      <c r="AF117" s="58">
        <v>904</v>
      </c>
      <c r="AG117" s="58">
        <v>963</v>
      </c>
      <c r="AH117" s="58">
        <v>1142</v>
      </c>
      <c r="AI117" s="58">
        <v>1551</v>
      </c>
      <c r="AJ117" s="58">
        <v>11</v>
      </c>
      <c r="AK117" s="58">
        <v>1007</v>
      </c>
      <c r="AL117" s="58">
        <v>590</v>
      </c>
      <c r="AM117" s="58">
        <v>558</v>
      </c>
      <c r="AN117" s="58">
        <v>370</v>
      </c>
      <c r="AQ117" s="58">
        <v>558</v>
      </c>
      <c r="AR117" s="58">
        <v>558</v>
      </c>
      <c r="AS117" s="58">
        <v>955</v>
      </c>
      <c r="AT117" s="58">
        <v>835</v>
      </c>
      <c r="AY117" s="58">
        <v>7</v>
      </c>
      <c r="BA117" s="58">
        <v>614</v>
      </c>
      <c r="BB117" s="58">
        <v>459</v>
      </c>
      <c r="BE117" s="58">
        <v>955</v>
      </c>
      <c r="BI117" s="58">
        <v>990</v>
      </c>
      <c r="BL117" s="58">
        <v>340</v>
      </c>
      <c r="BP117" s="58">
        <v>8</v>
      </c>
      <c r="BQ117" s="58">
        <v>558</v>
      </c>
      <c r="BR117" s="58">
        <v>344</v>
      </c>
      <c r="BT117" s="58">
        <v>235</v>
      </c>
      <c r="BU117" s="58">
        <v>635</v>
      </c>
      <c r="BV117" s="58">
        <v>709</v>
      </c>
      <c r="BY117" s="58">
        <v>828</v>
      </c>
      <c r="BZ117" s="58">
        <v>427</v>
      </c>
      <c r="CB117" s="47" t="s">
        <v>912</v>
      </c>
      <c r="CC117" s="60">
        <v>27956</v>
      </c>
    </row>
    <row r="118" spans="1:81" ht="13">
      <c r="A118" s="47" t="s">
        <v>542</v>
      </c>
      <c r="B118" s="60">
        <f t="shared" si="11"/>
        <v>897</v>
      </c>
      <c r="C118" s="58">
        <f t="shared" si="12"/>
        <v>4</v>
      </c>
      <c r="AE118" s="58">
        <v>236</v>
      </c>
      <c r="AS118" s="58">
        <v>269</v>
      </c>
      <c r="BJ118" s="58">
        <v>223</v>
      </c>
      <c r="BY118" s="58">
        <v>169</v>
      </c>
      <c r="CB118" s="47"/>
      <c r="CC118" s="60">
        <v>897</v>
      </c>
    </row>
    <row r="119" spans="1:81" ht="13">
      <c r="A119" s="47" t="s">
        <v>403</v>
      </c>
      <c r="B119" s="60">
        <f t="shared" si="11"/>
        <v>3774</v>
      </c>
      <c r="C119" s="58">
        <f t="shared" si="12"/>
        <v>13</v>
      </c>
      <c r="R119" s="58">
        <v>463</v>
      </c>
      <c r="AI119" s="58">
        <v>472</v>
      </c>
      <c r="AK119" s="58">
        <v>321</v>
      </c>
      <c r="AN119" s="58">
        <v>328</v>
      </c>
      <c r="BB119" s="58">
        <v>258</v>
      </c>
      <c r="BE119" s="58">
        <v>353</v>
      </c>
      <c r="BJ119" s="58">
        <v>348</v>
      </c>
      <c r="BL119" s="58">
        <v>182</v>
      </c>
      <c r="BN119" s="58">
        <v>330</v>
      </c>
      <c r="BP119" s="58">
        <v>3</v>
      </c>
      <c r="BS119" s="58">
        <v>262</v>
      </c>
      <c r="BT119" s="58">
        <v>165</v>
      </c>
      <c r="BZ119" s="58">
        <v>289</v>
      </c>
      <c r="CB119" s="47"/>
      <c r="CC119" s="60">
        <v>3774</v>
      </c>
    </row>
    <row r="120" spans="1:81" ht="13">
      <c r="A120" s="47" t="s">
        <v>404</v>
      </c>
      <c r="B120" s="60">
        <f t="shared" si="11"/>
        <v>14942</v>
      </c>
      <c r="C120" s="58">
        <f t="shared" si="12"/>
        <v>27</v>
      </c>
      <c r="L120" s="58">
        <v>719</v>
      </c>
      <c r="P120" s="58">
        <v>4</v>
      </c>
      <c r="R120" s="58">
        <v>728</v>
      </c>
      <c r="Z120" s="58">
        <v>846</v>
      </c>
      <c r="AD120" s="58">
        <v>604</v>
      </c>
      <c r="AI120" s="58">
        <v>756</v>
      </c>
      <c r="AK120" s="58">
        <v>561</v>
      </c>
      <c r="AN120" s="58">
        <v>863</v>
      </c>
      <c r="AO120" s="58">
        <v>798</v>
      </c>
      <c r="AP120" s="58">
        <v>704</v>
      </c>
      <c r="AQ120" s="58">
        <v>608</v>
      </c>
      <c r="AV120" s="58">
        <v>953</v>
      </c>
      <c r="AX120" s="58">
        <v>746</v>
      </c>
      <c r="AY120" s="58">
        <v>869</v>
      </c>
      <c r="BB120" s="58">
        <v>831</v>
      </c>
      <c r="BC120" s="58">
        <v>2</v>
      </c>
      <c r="BE120" s="58">
        <v>580</v>
      </c>
      <c r="BH120" s="58">
        <v>6</v>
      </c>
      <c r="BJ120" s="58">
        <v>604</v>
      </c>
      <c r="BK120" s="58">
        <v>452</v>
      </c>
      <c r="BL120" s="58">
        <v>395</v>
      </c>
      <c r="BN120" s="58">
        <v>462</v>
      </c>
      <c r="BQ120" s="58">
        <v>524</v>
      </c>
      <c r="BR120" s="58">
        <v>2</v>
      </c>
      <c r="BS120" s="58">
        <v>666</v>
      </c>
      <c r="BT120" s="58">
        <v>227</v>
      </c>
      <c r="BZ120" s="58">
        <v>432</v>
      </c>
      <c r="CB120" s="47"/>
      <c r="CC120" s="60">
        <v>14942</v>
      </c>
    </row>
    <row r="121" spans="1:81" ht="13">
      <c r="A121" s="47" t="s">
        <v>405</v>
      </c>
      <c r="B121" s="60">
        <f t="shared" si="11"/>
        <v>1076</v>
      </c>
      <c r="C121" s="58">
        <f t="shared" si="12"/>
        <v>4</v>
      </c>
      <c r="AC121" s="58">
        <v>366</v>
      </c>
      <c r="BM121" s="58">
        <v>322</v>
      </c>
      <c r="BT121" s="58">
        <v>150</v>
      </c>
      <c r="BW121" s="58">
        <v>238</v>
      </c>
      <c r="CB121" s="47"/>
      <c r="CC121" s="60">
        <v>1076</v>
      </c>
    </row>
    <row r="122" spans="1:81" ht="13">
      <c r="A122" s="47" t="s">
        <v>913</v>
      </c>
      <c r="B122" s="60">
        <f t="shared" si="11"/>
        <v>371</v>
      </c>
      <c r="C122" s="58">
        <f t="shared" si="12"/>
        <v>1</v>
      </c>
      <c r="G122" s="58">
        <v>371</v>
      </c>
      <c r="CB122" s="47" t="s">
        <v>914</v>
      </c>
      <c r="CC122" s="60">
        <v>371</v>
      </c>
    </row>
    <row r="123" spans="1:81" ht="13">
      <c r="A123" s="47" t="s">
        <v>915</v>
      </c>
      <c r="B123" s="60">
        <f t="shared" si="11"/>
        <v>8207</v>
      </c>
      <c r="C123" s="58">
        <f t="shared" si="12"/>
        <v>30</v>
      </c>
      <c r="I123" s="58">
        <v>330</v>
      </c>
      <c r="K123" s="58">
        <v>364</v>
      </c>
      <c r="L123" s="58">
        <v>624</v>
      </c>
      <c r="S123" s="58">
        <v>269</v>
      </c>
      <c r="U123" s="58">
        <v>172</v>
      </c>
      <c r="X123" s="58">
        <v>97</v>
      </c>
      <c r="Y123" s="58">
        <v>145</v>
      </c>
      <c r="Z123" s="58">
        <v>344</v>
      </c>
      <c r="AA123" s="58">
        <v>361</v>
      </c>
      <c r="AD123" s="58">
        <v>237</v>
      </c>
      <c r="AF123" s="58">
        <v>365</v>
      </c>
      <c r="AG123" s="58">
        <v>330</v>
      </c>
      <c r="AH123" s="58">
        <v>403</v>
      </c>
      <c r="AI123" s="58">
        <v>317</v>
      </c>
      <c r="AJ123" s="58">
        <v>392</v>
      </c>
      <c r="AK123" s="58">
        <v>189</v>
      </c>
      <c r="AN123" s="58">
        <v>225</v>
      </c>
      <c r="AO123" s="58">
        <v>285</v>
      </c>
      <c r="AP123" s="58">
        <v>260</v>
      </c>
      <c r="AU123" s="58">
        <v>233</v>
      </c>
      <c r="AV123" s="58">
        <v>320</v>
      </c>
      <c r="AX123" s="58">
        <v>273</v>
      </c>
      <c r="AY123" s="58">
        <v>305</v>
      </c>
      <c r="BB123" s="58">
        <v>386</v>
      </c>
      <c r="BE123" s="58">
        <v>250</v>
      </c>
      <c r="BK123" s="58">
        <v>192</v>
      </c>
      <c r="BL123" s="58">
        <v>119</v>
      </c>
      <c r="BS123" s="58">
        <v>140</v>
      </c>
      <c r="BT123" s="58">
        <v>118</v>
      </c>
      <c r="BZ123" s="58">
        <v>162</v>
      </c>
      <c r="CB123" s="47" t="s">
        <v>916</v>
      </c>
      <c r="CC123" s="60">
        <v>8207</v>
      </c>
    </row>
    <row r="124" spans="1:81" ht="13">
      <c r="A124" s="47" t="s">
        <v>917</v>
      </c>
      <c r="B124" s="60">
        <f t="shared" si="11"/>
        <v>1045</v>
      </c>
      <c r="C124" s="58">
        <f t="shared" si="12"/>
        <v>4</v>
      </c>
      <c r="U124" s="58">
        <v>202</v>
      </c>
      <c r="V124" s="58">
        <v>345</v>
      </c>
      <c r="AP124" s="58">
        <v>272</v>
      </c>
      <c r="AU124" s="58">
        <v>226</v>
      </c>
      <c r="CB124" s="47" t="s">
        <v>918</v>
      </c>
      <c r="CC124" s="60">
        <v>1045</v>
      </c>
    </row>
    <row r="125" spans="1:81" ht="13">
      <c r="A125" s="47" t="s">
        <v>919</v>
      </c>
      <c r="B125" s="60">
        <f t="shared" si="11"/>
        <v>1189</v>
      </c>
      <c r="C125" s="58">
        <f t="shared" si="12"/>
        <v>9</v>
      </c>
      <c r="F125" s="58">
        <v>118</v>
      </c>
      <c r="T125" s="58">
        <v>178</v>
      </c>
      <c r="V125" s="58">
        <v>119</v>
      </c>
      <c r="AA125" s="58">
        <v>137</v>
      </c>
      <c r="AE125" s="58">
        <v>129</v>
      </c>
      <c r="AJ125" s="58">
        <v>162</v>
      </c>
      <c r="AP125" s="58">
        <v>142</v>
      </c>
      <c r="AU125" s="58">
        <v>78</v>
      </c>
      <c r="BW125" s="58">
        <v>126</v>
      </c>
      <c r="CB125" s="47" t="s">
        <v>920</v>
      </c>
      <c r="CC125" s="60">
        <v>1189</v>
      </c>
    </row>
    <row r="126" spans="1:81" ht="13">
      <c r="A126" s="47" t="s">
        <v>406</v>
      </c>
      <c r="B126" s="60">
        <f t="shared" si="11"/>
        <v>1777</v>
      </c>
      <c r="C126" s="58">
        <f t="shared" si="12"/>
        <v>8</v>
      </c>
      <c r="N126" s="58">
        <v>541</v>
      </c>
      <c r="U126" s="58">
        <v>4</v>
      </c>
      <c r="V126" s="58">
        <v>9</v>
      </c>
      <c r="AE126" s="58">
        <v>5</v>
      </c>
      <c r="AJ126" s="58">
        <v>828</v>
      </c>
      <c r="AQ126" s="58">
        <v>4</v>
      </c>
      <c r="AV126" s="58">
        <v>6</v>
      </c>
      <c r="BC126" s="58">
        <v>380</v>
      </c>
      <c r="CB126" s="47"/>
      <c r="CC126" s="60">
        <v>1777</v>
      </c>
    </row>
    <row r="127" spans="1:81" ht="13">
      <c r="A127" s="47" t="s">
        <v>407</v>
      </c>
      <c r="B127" s="60">
        <f t="shared" si="11"/>
        <v>905</v>
      </c>
      <c r="C127" s="58">
        <f t="shared" si="12"/>
        <v>1</v>
      </c>
      <c r="H127" s="58">
        <v>905</v>
      </c>
      <c r="CB127" s="47"/>
      <c r="CC127" s="60">
        <v>905</v>
      </c>
    </row>
    <row r="128" spans="1:81" ht="13">
      <c r="A128" s="47" t="s">
        <v>921</v>
      </c>
      <c r="B128" s="60">
        <f t="shared" si="11"/>
        <v>5</v>
      </c>
      <c r="C128" s="58">
        <f t="shared" si="12"/>
        <v>1</v>
      </c>
      <c r="U128" s="58">
        <v>5</v>
      </c>
      <c r="CB128" s="47"/>
      <c r="CC128" s="60">
        <v>5</v>
      </c>
    </row>
    <row r="129" spans="1:81" ht="13">
      <c r="A129" s="47" t="s">
        <v>922</v>
      </c>
      <c r="B129" s="60">
        <f t="shared" si="11"/>
        <v>1999</v>
      </c>
      <c r="C129" s="58">
        <f t="shared" si="12"/>
        <v>5</v>
      </c>
      <c r="H129" s="58">
        <v>554</v>
      </c>
      <c r="AO129" s="58">
        <v>673</v>
      </c>
      <c r="AS129" s="58">
        <v>758</v>
      </c>
      <c r="AV129" s="58">
        <v>4</v>
      </c>
      <c r="AY129" s="58">
        <v>10</v>
      </c>
      <c r="CB129" s="47" t="s">
        <v>923</v>
      </c>
      <c r="CC129" s="60">
        <v>1999</v>
      </c>
    </row>
    <row r="130" spans="1:81" ht="13">
      <c r="A130" s="47" t="s">
        <v>924</v>
      </c>
      <c r="B130" s="60">
        <f t="shared" si="11"/>
        <v>12749</v>
      </c>
      <c r="C130" s="58">
        <f t="shared" si="12"/>
        <v>23</v>
      </c>
      <c r="F130" s="58">
        <v>753</v>
      </c>
      <c r="H130" s="58">
        <v>7</v>
      </c>
      <c r="L130" s="58">
        <v>636</v>
      </c>
      <c r="T130" s="58">
        <v>946</v>
      </c>
      <c r="U130" s="58">
        <v>478</v>
      </c>
      <c r="V130" s="58">
        <v>1603</v>
      </c>
      <c r="Y130" s="58">
        <v>440</v>
      </c>
      <c r="Z130" s="58">
        <v>689</v>
      </c>
      <c r="AD130" s="58">
        <v>432</v>
      </c>
      <c r="AE130" s="58">
        <v>754</v>
      </c>
      <c r="AJ130" s="58">
        <v>21</v>
      </c>
      <c r="AO130" s="58">
        <v>581</v>
      </c>
      <c r="AP130" s="58">
        <v>691</v>
      </c>
      <c r="AQ130" s="58">
        <v>473</v>
      </c>
      <c r="AU130" s="58">
        <v>598</v>
      </c>
      <c r="AV130" s="58">
        <v>581</v>
      </c>
      <c r="AX130" s="58">
        <v>577</v>
      </c>
      <c r="AY130" s="58">
        <v>591</v>
      </c>
      <c r="BB130" s="58">
        <v>357</v>
      </c>
      <c r="BK130" s="58">
        <v>330</v>
      </c>
      <c r="BQ130" s="58">
        <v>375</v>
      </c>
      <c r="BR130" s="58">
        <v>271</v>
      </c>
      <c r="BW130" s="58">
        <v>565</v>
      </c>
      <c r="CB130" s="47" t="s">
        <v>925</v>
      </c>
      <c r="CC130" s="60">
        <v>12749</v>
      </c>
    </row>
    <row r="131" spans="1:81" ht="13">
      <c r="A131" s="47" t="s">
        <v>926</v>
      </c>
      <c r="B131" s="60">
        <f t="shared" si="11"/>
        <v>1003</v>
      </c>
      <c r="C131" s="58">
        <f t="shared" si="12"/>
        <v>3</v>
      </c>
      <c r="AO131" s="58">
        <v>528</v>
      </c>
      <c r="AS131" s="58">
        <v>466</v>
      </c>
      <c r="AY131" s="58">
        <v>9</v>
      </c>
      <c r="CB131" s="47" t="s">
        <v>927</v>
      </c>
      <c r="CC131" s="60">
        <v>1003</v>
      </c>
    </row>
    <row r="132" spans="1:81" ht="13">
      <c r="A132" s="47" t="s">
        <v>543</v>
      </c>
      <c r="B132" s="60">
        <f t="shared" si="11"/>
        <v>30</v>
      </c>
      <c r="C132" s="58">
        <f t="shared" si="12"/>
        <v>6</v>
      </c>
      <c r="U132" s="58">
        <v>3</v>
      </c>
      <c r="X132" s="58">
        <v>6</v>
      </c>
      <c r="AF132" s="58">
        <v>6</v>
      </c>
      <c r="AI132" s="58">
        <v>6</v>
      </c>
      <c r="AK132" s="58">
        <v>5</v>
      </c>
      <c r="BL132" s="58">
        <v>4</v>
      </c>
      <c r="CB132" s="47"/>
      <c r="CC132" s="60">
        <v>30</v>
      </c>
    </row>
    <row r="133" spans="1:81" ht="13">
      <c r="A133" s="47" t="s">
        <v>408</v>
      </c>
      <c r="B133" s="60">
        <f t="shared" si="11"/>
        <v>9882</v>
      </c>
      <c r="C133" s="58">
        <f t="shared" si="12"/>
        <v>32</v>
      </c>
      <c r="E133" s="58">
        <v>411</v>
      </c>
      <c r="G133" s="58">
        <v>378</v>
      </c>
      <c r="I133" s="58">
        <v>389</v>
      </c>
      <c r="K133" s="58">
        <v>463</v>
      </c>
      <c r="L133" s="58">
        <v>371</v>
      </c>
      <c r="M133" s="58">
        <v>421</v>
      </c>
      <c r="S133" s="58">
        <v>788</v>
      </c>
      <c r="U133" s="58">
        <v>208</v>
      </c>
      <c r="W133" s="58">
        <v>198</v>
      </c>
      <c r="X133" s="58">
        <v>169</v>
      </c>
      <c r="AB133" s="58">
        <v>335</v>
      </c>
      <c r="AF133" s="58">
        <v>436</v>
      </c>
      <c r="AG133" s="58">
        <v>356</v>
      </c>
      <c r="AH133" s="58">
        <v>545</v>
      </c>
      <c r="AI133" s="58">
        <v>688</v>
      </c>
      <c r="AJ133" s="58">
        <v>4</v>
      </c>
      <c r="AK133" s="58">
        <v>439</v>
      </c>
      <c r="AN133" s="58">
        <v>229</v>
      </c>
      <c r="AT133" s="58">
        <v>308</v>
      </c>
      <c r="BA133" s="58">
        <v>254</v>
      </c>
      <c r="BB133" s="58">
        <v>132</v>
      </c>
      <c r="BE133" s="58">
        <v>440</v>
      </c>
      <c r="BG133" s="58">
        <v>241</v>
      </c>
      <c r="BI133" s="58">
        <v>231</v>
      </c>
      <c r="BL133" s="58">
        <v>127</v>
      </c>
      <c r="BP133" s="58">
        <v>189</v>
      </c>
      <c r="BQ133" s="58">
        <v>224</v>
      </c>
      <c r="BT133" s="58">
        <v>126</v>
      </c>
      <c r="BU133" s="58">
        <v>251</v>
      </c>
      <c r="BV133" s="58">
        <v>209</v>
      </c>
      <c r="BY133" s="58">
        <v>173</v>
      </c>
      <c r="BZ133" s="58">
        <v>149</v>
      </c>
      <c r="CB133" s="47"/>
      <c r="CC133" s="60">
        <v>9882</v>
      </c>
    </row>
    <row r="134" spans="1:81" ht="13">
      <c r="A134" s="47" t="s">
        <v>544</v>
      </c>
      <c r="B134" s="60">
        <f t="shared" si="11"/>
        <v>5300</v>
      </c>
      <c r="C134" s="58">
        <f t="shared" si="12"/>
        <v>11</v>
      </c>
      <c r="H134" s="58">
        <v>710</v>
      </c>
      <c r="M134" s="58">
        <v>625</v>
      </c>
      <c r="AV134" s="58">
        <v>620</v>
      </c>
      <c r="AX134" s="58">
        <v>623</v>
      </c>
      <c r="AY134" s="58">
        <v>609</v>
      </c>
      <c r="AZ134" s="58">
        <v>596</v>
      </c>
      <c r="BF134" s="58">
        <v>338</v>
      </c>
      <c r="BG134" s="58">
        <v>372</v>
      </c>
      <c r="BK134" s="58">
        <v>346</v>
      </c>
      <c r="BL134" s="58">
        <v>199</v>
      </c>
      <c r="BX134" s="58">
        <v>262</v>
      </c>
      <c r="CB134" s="47"/>
      <c r="CC134" s="60">
        <v>5300</v>
      </c>
    </row>
    <row r="135" spans="1:81" ht="13">
      <c r="A135" s="47" t="s">
        <v>545</v>
      </c>
      <c r="B135" s="60">
        <f t="shared" si="11"/>
        <v>206</v>
      </c>
      <c r="C135" s="58">
        <f t="shared" si="12"/>
        <v>1</v>
      </c>
      <c r="BX135" s="58">
        <v>206</v>
      </c>
      <c r="CB135" s="47"/>
      <c r="CC135" s="60">
        <v>206</v>
      </c>
    </row>
    <row r="136" spans="1:81" ht="13">
      <c r="A136" s="47" t="s">
        <v>409</v>
      </c>
      <c r="B136" s="60">
        <f t="shared" si="11"/>
        <v>4858</v>
      </c>
      <c r="C136" s="58">
        <f t="shared" si="12"/>
        <v>9</v>
      </c>
      <c r="Q136" s="58">
        <v>841</v>
      </c>
      <c r="AE136" s="58">
        <v>733</v>
      </c>
      <c r="AJ136" s="58">
        <v>6</v>
      </c>
      <c r="AM136" s="58">
        <v>495</v>
      </c>
      <c r="AR136" s="58">
        <v>639</v>
      </c>
      <c r="AS136" s="58">
        <v>708</v>
      </c>
      <c r="BI136" s="58">
        <v>543</v>
      </c>
      <c r="BJ136" s="58">
        <v>488</v>
      </c>
      <c r="BY136" s="58">
        <v>405</v>
      </c>
      <c r="CB136" s="47"/>
      <c r="CC136" s="60">
        <v>4858</v>
      </c>
    </row>
    <row r="137" spans="1:81" ht="13">
      <c r="A137" s="47" t="s">
        <v>928</v>
      </c>
      <c r="B137" s="60">
        <f t="shared" si="11"/>
        <v>8</v>
      </c>
      <c r="C137" s="58">
        <f t="shared" si="12"/>
        <v>1</v>
      </c>
      <c r="V137" s="58">
        <v>8</v>
      </c>
      <c r="CB137" s="47" t="s">
        <v>929</v>
      </c>
      <c r="CC137" s="60">
        <v>8</v>
      </c>
    </row>
    <row r="138" spans="1:81" ht="13">
      <c r="A138" s="47" t="s">
        <v>410</v>
      </c>
      <c r="B138" s="60">
        <f t="shared" si="11"/>
        <v>7517</v>
      </c>
      <c r="C138" s="58">
        <f t="shared" si="12"/>
        <v>10</v>
      </c>
      <c r="J138" s="58">
        <v>648</v>
      </c>
      <c r="K138" s="58">
        <v>1061</v>
      </c>
      <c r="P138" s="58">
        <v>684</v>
      </c>
      <c r="R138" s="58">
        <v>751</v>
      </c>
      <c r="AA138" s="58">
        <v>1075</v>
      </c>
      <c r="AM138" s="58">
        <v>584</v>
      </c>
      <c r="AT138" s="58">
        <v>764</v>
      </c>
      <c r="AW138" s="58">
        <v>908</v>
      </c>
      <c r="BH138" s="58">
        <v>506</v>
      </c>
      <c r="BO138" s="58">
        <v>536</v>
      </c>
      <c r="CB138" s="47"/>
      <c r="CC138" s="60">
        <v>7517</v>
      </c>
    </row>
    <row r="139" spans="1:81" ht="13">
      <c r="A139" s="47" t="s">
        <v>411</v>
      </c>
      <c r="B139" s="60">
        <f t="shared" si="11"/>
        <v>7444</v>
      </c>
      <c r="C139" s="58">
        <f t="shared" si="12"/>
        <v>31</v>
      </c>
      <c r="E139" s="58">
        <v>279</v>
      </c>
      <c r="G139" s="58">
        <v>354</v>
      </c>
      <c r="I139" s="58">
        <v>263</v>
      </c>
      <c r="K139" s="58">
        <v>331</v>
      </c>
      <c r="L139" s="58">
        <v>271</v>
      </c>
      <c r="M139" s="58">
        <v>252</v>
      </c>
      <c r="S139" s="58">
        <v>587</v>
      </c>
      <c r="U139" s="58">
        <v>158</v>
      </c>
      <c r="W139" s="58">
        <v>168</v>
      </c>
      <c r="X139" s="58">
        <v>104</v>
      </c>
      <c r="AB139" s="58">
        <v>250</v>
      </c>
      <c r="AF139" s="58">
        <v>286</v>
      </c>
      <c r="AG139" s="58">
        <v>294</v>
      </c>
      <c r="AH139" s="58">
        <v>454</v>
      </c>
      <c r="AI139" s="58">
        <v>566</v>
      </c>
      <c r="AK139" s="58">
        <v>331</v>
      </c>
      <c r="AN139" s="58">
        <v>147</v>
      </c>
      <c r="AT139" s="58">
        <v>228</v>
      </c>
      <c r="BA139" s="58">
        <v>167</v>
      </c>
      <c r="BB139" s="58">
        <v>96</v>
      </c>
      <c r="BE139" s="58">
        <v>348</v>
      </c>
      <c r="BG139" s="58">
        <v>175</v>
      </c>
      <c r="BI139" s="58">
        <v>182</v>
      </c>
      <c r="BL139" s="58">
        <v>84</v>
      </c>
      <c r="BP139" s="58">
        <v>213</v>
      </c>
      <c r="BQ139" s="58">
        <v>167</v>
      </c>
      <c r="BT139" s="58">
        <v>102</v>
      </c>
      <c r="BU139" s="58">
        <v>202</v>
      </c>
      <c r="BV139" s="58">
        <v>135</v>
      </c>
      <c r="BY139" s="58">
        <v>108</v>
      </c>
      <c r="BZ139" s="58">
        <v>142</v>
      </c>
      <c r="CB139" s="47"/>
      <c r="CC139" s="60">
        <v>7444</v>
      </c>
    </row>
    <row r="140" spans="1:81" ht="13">
      <c r="A140" s="47" t="s">
        <v>930</v>
      </c>
      <c r="B140" s="60">
        <f t="shared" si="11"/>
        <v>6393</v>
      </c>
      <c r="C140" s="58">
        <f t="shared" si="12"/>
        <v>27</v>
      </c>
      <c r="J140" s="58">
        <v>315</v>
      </c>
      <c r="L140" s="58">
        <v>273</v>
      </c>
      <c r="Q140" s="58">
        <v>190</v>
      </c>
      <c r="W140" s="58">
        <v>190</v>
      </c>
      <c r="Y140" s="58">
        <v>320</v>
      </c>
      <c r="Z140" s="58">
        <v>600</v>
      </c>
      <c r="AB140" s="58">
        <v>250</v>
      </c>
      <c r="AD140" s="58">
        <v>205</v>
      </c>
      <c r="AE140" s="58">
        <v>254</v>
      </c>
      <c r="AJ140" s="58">
        <v>7</v>
      </c>
      <c r="AL140" s="58">
        <v>618</v>
      </c>
      <c r="AM140" s="58">
        <v>11</v>
      </c>
      <c r="AO140" s="58">
        <v>189</v>
      </c>
      <c r="AQ140" s="58">
        <v>204</v>
      </c>
      <c r="AR140" s="58">
        <v>214</v>
      </c>
      <c r="AS140" s="58">
        <v>273</v>
      </c>
      <c r="AV140" s="58">
        <v>248</v>
      </c>
      <c r="AX140" s="58">
        <v>534</v>
      </c>
      <c r="AY140" s="58">
        <v>223</v>
      </c>
      <c r="BB140" s="58">
        <v>128</v>
      </c>
      <c r="BC140" s="58">
        <v>197</v>
      </c>
      <c r="BG140" s="58">
        <v>164</v>
      </c>
      <c r="BI140" s="58">
        <v>143</v>
      </c>
      <c r="BK140" s="58">
        <v>137</v>
      </c>
      <c r="BQ140" s="58">
        <v>184</v>
      </c>
      <c r="BR140" s="58">
        <v>226</v>
      </c>
      <c r="BY140" s="58">
        <v>96</v>
      </c>
      <c r="CB140" s="47" t="s">
        <v>931</v>
      </c>
      <c r="CC140" s="60">
        <v>6393</v>
      </c>
    </row>
    <row r="141" spans="1:81" ht="13">
      <c r="A141" s="47" t="s">
        <v>546</v>
      </c>
      <c r="B141" s="60">
        <f t="shared" si="11"/>
        <v>1930</v>
      </c>
      <c r="C141" s="58">
        <f t="shared" si="12"/>
        <v>3</v>
      </c>
      <c r="U141" s="58">
        <v>510</v>
      </c>
      <c r="V141" s="58">
        <v>821</v>
      </c>
      <c r="AP141" s="58">
        <v>599</v>
      </c>
      <c r="CB141" s="47"/>
      <c r="CC141" s="60">
        <v>1930</v>
      </c>
    </row>
    <row r="142" spans="1:81" ht="13">
      <c r="A142" s="47" t="s">
        <v>547</v>
      </c>
      <c r="B142" s="60">
        <f t="shared" si="11"/>
        <v>7468</v>
      </c>
      <c r="C142" s="58">
        <f t="shared" si="12"/>
        <v>11</v>
      </c>
      <c r="F142" s="58">
        <v>849</v>
      </c>
      <c r="N142" s="58">
        <v>593</v>
      </c>
      <c r="O142" s="58">
        <v>59</v>
      </c>
      <c r="P142" s="58">
        <v>814</v>
      </c>
      <c r="AA142" s="58">
        <v>1144</v>
      </c>
      <c r="AB142" s="58">
        <v>925</v>
      </c>
      <c r="AG142" s="58">
        <v>982</v>
      </c>
      <c r="AJ142" s="58">
        <v>8</v>
      </c>
      <c r="AR142" s="58">
        <v>732</v>
      </c>
      <c r="AW142" s="58">
        <v>969</v>
      </c>
      <c r="BS142" s="58">
        <v>393</v>
      </c>
      <c r="CB142" s="47"/>
      <c r="CC142" s="60">
        <v>7468</v>
      </c>
    </row>
    <row r="143" spans="1:81" ht="13">
      <c r="A143" s="47" t="s">
        <v>932</v>
      </c>
      <c r="B143" s="60">
        <f t="shared" si="11"/>
        <v>10500</v>
      </c>
      <c r="C143" s="58">
        <f t="shared" si="12"/>
        <v>18</v>
      </c>
      <c r="H143" s="58">
        <v>785</v>
      </c>
      <c r="J143" s="58">
        <v>608</v>
      </c>
      <c r="R143" s="58">
        <v>628</v>
      </c>
      <c r="W143" s="58">
        <v>461</v>
      </c>
      <c r="Y143" s="58">
        <v>468</v>
      </c>
      <c r="Z143" s="58">
        <v>809</v>
      </c>
      <c r="AC143" s="58">
        <v>798</v>
      </c>
      <c r="AL143" s="58">
        <v>500</v>
      </c>
      <c r="AO143" s="58">
        <v>646</v>
      </c>
      <c r="AS143" s="58">
        <v>721</v>
      </c>
      <c r="AY143" s="58">
        <v>12</v>
      </c>
      <c r="BC143" s="58">
        <v>401</v>
      </c>
      <c r="BD143" s="58">
        <v>804</v>
      </c>
      <c r="BM143" s="58">
        <v>1401</v>
      </c>
      <c r="BO143" s="58">
        <v>418</v>
      </c>
      <c r="BT143" s="58">
        <v>192</v>
      </c>
      <c r="BW143" s="58">
        <v>496</v>
      </c>
      <c r="BX143" s="58">
        <v>352</v>
      </c>
      <c r="CB143" s="47" t="s">
        <v>933</v>
      </c>
      <c r="CC143" s="60">
        <v>10500</v>
      </c>
    </row>
    <row r="144" spans="1:81" ht="13">
      <c r="A144" s="47" t="s">
        <v>412</v>
      </c>
      <c r="B144" s="60">
        <f t="shared" si="11"/>
        <v>7754</v>
      </c>
      <c r="C144" s="58">
        <f t="shared" si="12"/>
        <v>31</v>
      </c>
      <c r="E144" s="58">
        <v>260</v>
      </c>
      <c r="F144" s="58">
        <v>130</v>
      </c>
      <c r="G144" s="58">
        <v>273</v>
      </c>
      <c r="H144" s="58">
        <v>325</v>
      </c>
      <c r="I144" s="58">
        <v>277</v>
      </c>
      <c r="M144" s="58">
        <v>254</v>
      </c>
      <c r="N144" s="58">
        <v>110</v>
      </c>
      <c r="P144" s="58">
        <v>312</v>
      </c>
      <c r="Q144" s="58">
        <v>192</v>
      </c>
      <c r="T144" s="58">
        <v>881</v>
      </c>
      <c r="X144" s="58">
        <v>188</v>
      </c>
      <c r="AC144" s="58">
        <v>353</v>
      </c>
      <c r="AD144" s="58">
        <v>159</v>
      </c>
      <c r="AE144" s="58">
        <v>212</v>
      </c>
      <c r="AJ144" s="58">
        <v>437</v>
      </c>
      <c r="AL144" s="58">
        <v>150</v>
      </c>
      <c r="AQ144" s="58">
        <v>206</v>
      </c>
      <c r="AU144" s="58">
        <v>195</v>
      </c>
      <c r="AV144" s="58">
        <v>315</v>
      </c>
      <c r="AX144" s="58">
        <v>186</v>
      </c>
      <c r="AZ144" s="58">
        <v>638</v>
      </c>
      <c r="BA144" s="58">
        <v>181</v>
      </c>
      <c r="BC144" s="58">
        <v>143</v>
      </c>
      <c r="BH144" s="58">
        <v>237</v>
      </c>
      <c r="BN144" s="58">
        <v>209</v>
      </c>
      <c r="BO144" s="58">
        <v>172</v>
      </c>
      <c r="BP144" s="58">
        <v>221</v>
      </c>
      <c r="BR144" s="58">
        <v>18</v>
      </c>
      <c r="BU144" s="58">
        <v>173</v>
      </c>
      <c r="BW144" s="58">
        <v>172</v>
      </c>
      <c r="BX144" s="58">
        <v>175</v>
      </c>
      <c r="CB144" s="47"/>
      <c r="CC144" s="60">
        <v>7754</v>
      </c>
    </row>
    <row r="145" spans="1:81" ht="13">
      <c r="A145" s="47" t="s">
        <v>934</v>
      </c>
      <c r="B145" s="60">
        <f t="shared" si="11"/>
        <v>206</v>
      </c>
      <c r="C145" s="58">
        <f t="shared" si="12"/>
        <v>2</v>
      </c>
      <c r="BD145" s="58">
        <v>91</v>
      </c>
      <c r="BM145" s="58">
        <v>115</v>
      </c>
      <c r="CB145" s="47" t="s">
        <v>935</v>
      </c>
      <c r="CC145" s="60">
        <v>206</v>
      </c>
    </row>
    <row r="146" spans="1:81" ht="13">
      <c r="A146" s="47" t="s">
        <v>413</v>
      </c>
      <c r="B146" s="60">
        <f t="shared" si="11"/>
        <v>23084</v>
      </c>
      <c r="C146" s="58">
        <f t="shared" si="12"/>
        <v>36</v>
      </c>
      <c r="E146" s="58">
        <v>1434</v>
      </c>
      <c r="F146" s="58">
        <v>657</v>
      </c>
      <c r="G146" s="58">
        <v>703</v>
      </c>
      <c r="I146" s="58">
        <v>820</v>
      </c>
      <c r="J146" s="58">
        <v>570</v>
      </c>
      <c r="K146" s="58">
        <v>739</v>
      </c>
      <c r="M146" s="58">
        <v>698</v>
      </c>
      <c r="N146" s="58">
        <v>365</v>
      </c>
      <c r="P146" s="58">
        <v>625</v>
      </c>
      <c r="Q146" s="58">
        <v>751</v>
      </c>
      <c r="R146" s="58">
        <v>632</v>
      </c>
      <c r="T146" s="58">
        <v>1826</v>
      </c>
      <c r="X146" s="58">
        <v>335</v>
      </c>
      <c r="AC146" s="58">
        <v>770</v>
      </c>
      <c r="AD146" s="58">
        <v>509</v>
      </c>
      <c r="AE146" s="58">
        <v>721</v>
      </c>
      <c r="AJ146" s="58">
        <v>755</v>
      </c>
      <c r="AK146" s="58">
        <v>486</v>
      </c>
      <c r="AL146" s="58">
        <v>470</v>
      </c>
      <c r="AM146" s="58">
        <v>518</v>
      </c>
      <c r="AQ146" s="58">
        <v>510</v>
      </c>
      <c r="AT146" s="58">
        <v>672</v>
      </c>
      <c r="AU146" s="58">
        <v>563</v>
      </c>
      <c r="AW146" s="58">
        <v>685</v>
      </c>
      <c r="AZ146" s="58">
        <v>734</v>
      </c>
      <c r="BA146" s="58">
        <v>430</v>
      </c>
      <c r="BC146" s="58">
        <v>328</v>
      </c>
      <c r="BH146" s="58">
        <v>968</v>
      </c>
      <c r="BN146" s="58">
        <v>814</v>
      </c>
      <c r="BO146" s="58">
        <v>481</v>
      </c>
      <c r="BP146" s="58">
        <v>436</v>
      </c>
      <c r="BQ146" s="58">
        <v>532</v>
      </c>
      <c r="BR146" s="58">
        <v>273</v>
      </c>
      <c r="BU146" s="58">
        <v>451</v>
      </c>
      <c r="BW146" s="58">
        <v>492</v>
      </c>
      <c r="BZ146" s="58">
        <v>331</v>
      </c>
      <c r="CB146" s="47"/>
      <c r="CC146" s="60">
        <v>23084</v>
      </c>
    </row>
    <row r="147" spans="1:81" ht="13">
      <c r="A147" s="47" t="s">
        <v>548</v>
      </c>
      <c r="B147" s="60">
        <f t="shared" si="11"/>
        <v>23</v>
      </c>
      <c r="C147" s="58">
        <f t="shared" si="12"/>
        <v>4</v>
      </c>
      <c r="AY147" s="58">
        <v>4</v>
      </c>
      <c r="AZ147" s="58">
        <v>14</v>
      </c>
      <c r="BL147" s="58">
        <v>3</v>
      </c>
      <c r="BX147" s="58">
        <v>2</v>
      </c>
      <c r="CB147" s="47"/>
      <c r="CC147" s="60">
        <v>23</v>
      </c>
    </row>
    <row r="148" spans="1:81" ht="13">
      <c r="A148" s="47" t="s">
        <v>414</v>
      </c>
      <c r="B148" s="60">
        <f t="shared" si="11"/>
        <v>6700</v>
      </c>
      <c r="C148" s="58">
        <f t="shared" si="12"/>
        <v>19</v>
      </c>
      <c r="G148" s="58">
        <v>506</v>
      </c>
      <c r="S148" s="58">
        <v>449</v>
      </c>
      <c r="W148" s="58">
        <v>292</v>
      </c>
      <c r="AB148" s="58">
        <v>649</v>
      </c>
      <c r="AI148" s="58">
        <v>564</v>
      </c>
      <c r="AJ148" s="58">
        <v>5</v>
      </c>
      <c r="AN148" s="58">
        <v>341</v>
      </c>
      <c r="AT148" s="58">
        <v>517</v>
      </c>
      <c r="BA148" s="58">
        <v>318</v>
      </c>
      <c r="BB148" s="58">
        <v>2</v>
      </c>
      <c r="BE148" s="58">
        <v>357</v>
      </c>
      <c r="BG148" s="58">
        <v>291</v>
      </c>
      <c r="BI148" s="58">
        <v>387</v>
      </c>
      <c r="BP148" s="58">
        <v>375</v>
      </c>
      <c r="BQ148" s="58">
        <v>388</v>
      </c>
      <c r="BR148" s="58">
        <v>255</v>
      </c>
      <c r="BU148" s="58">
        <v>361</v>
      </c>
      <c r="BV148" s="58">
        <v>375</v>
      </c>
      <c r="BY148" s="58">
        <v>268</v>
      </c>
      <c r="CB148" s="47"/>
      <c r="CC148" s="60">
        <v>6700</v>
      </c>
    </row>
    <row r="149" spans="1:81" ht="13">
      <c r="A149" s="47" t="s">
        <v>549</v>
      </c>
      <c r="B149" s="60">
        <f t="shared" ref="B149:B180" si="13">SUM(E149:BZ149)</f>
        <v>480</v>
      </c>
      <c r="C149" s="58">
        <f t="shared" ref="C149:C180" si="14">COUNT(E149:BZ149)</f>
        <v>1</v>
      </c>
      <c r="J149" s="58">
        <v>480</v>
      </c>
      <c r="CB149" s="47"/>
      <c r="CC149" s="60">
        <v>480</v>
      </c>
    </row>
    <row r="150" spans="1:81" ht="13">
      <c r="A150" s="47" t="s">
        <v>415</v>
      </c>
      <c r="B150" s="60">
        <f t="shared" si="13"/>
        <v>140</v>
      </c>
      <c r="C150" s="58">
        <f t="shared" si="14"/>
        <v>15</v>
      </c>
      <c r="E150" s="58">
        <v>4</v>
      </c>
      <c r="P150" s="58">
        <v>5</v>
      </c>
      <c r="T150" s="58">
        <v>13</v>
      </c>
      <c r="X150" s="58">
        <v>17</v>
      </c>
      <c r="AD150" s="58">
        <v>13</v>
      </c>
      <c r="AE150" s="58">
        <v>14</v>
      </c>
      <c r="AJ150" s="58">
        <v>4</v>
      </c>
      <c r="AK150" s="58">
        <v>10</v>
      </c>
      <c r="AM150" s="58">
        <v>12</v>
      </c>
      <c r="AQ150" s="58">
        <v>13</v>
      </c>
      <c r="AU150" s="58">
        <v>7</v>
      </c>
      <c r="AW150" s="58">
        <v>4</v>
      </c>
      <c r="AZ150" s="58">
        <v>16</v>
      </c>
      <c r="BH150" s="58">
        <v>5</v>
      </c>
      <c r="BP150" s="58">
        <v>3</v>
      </c>
      <c r="CB150" s="47"/>
      <c r="CC150" s="60">
        <v>140</v>
      </c>
    </row>
    <row r="151" spans="1:81" ht="13">
      <c r="A151" s="47" t="s">
        <v>550</v>
      </c>
      <c r="B151" s="60">
        <f t="shared" si="13"/>
        <v>3</v>
      </c>
      <c r="C151" s="58">
        <f t="shared" si="14"/>
        <v>1</v>
      </c>
      <c r="BX151" s="58">
        <v>3</v>
      </c>
      <c r="CB151" s="47"/>
      <c r="CC151" s="60">
        <v>3</v>
      </c>
    </row>
    <row r="152" spans="1:81" ht="13">
      <c r="A152" s="47" t="s">
        <v>936</v>
      </c>
      <c r="B152" s="60">
        <f t="shared" si="13"/>
        <v>4287</v>
      </c>
      <c r="C152" s="58">
        <f t="shared" si="14"/>
        <v>11</v>
      </c>
      <c r="H152" s="58">
        <v>578</v>
      </c>
      <c r="M152" s="58">
        <v>552</v>
      </c>
      <c r="AV152" s="58">
        <v>503</v>
      </c>
      <c r="AX152" s="58">
        <v>494</v>
      </c>
      <c r="AY152" s="58">
        <v>419</v>
      </c>
      <c r="AZ152" s="58">
        <v>488</v>
      </c>
      <c r="BF152" s="58">
        <v>283</v>
      </c>
      <c r="BG152" s="58">
        <v>303</v>
      </c>
      <c r="BK152" s="58">
        <v>259</v>
      </c>
      <c r="BL152" s="58">
        <v>180</v>
      </c>
      <c r="BX152" s="58">
        <v>228</v>
      </c>
      <c r="CB152" s="47" t="s">
        <v>937</v>
      </c>
      <c r="CC152" s="60">
        <v>4287</v>
      </c>
    </row>
    <row r="153" spans="1:81" ht="13">
      <c r="A153" s="47" t="s">
        <v>551</v>
      </c>
      <c r="B153" s="60">
        <f t="shared" si="13"/>
        <v>546</v>
      </c>
      <c r="C153" s="58">
        <f t="shared" si="14"/>
        <v>2</v>
      </c>
      <c r="AR153" s="58">
        <v>271</v>
      </c>
      <c r="BI153" s="58">
        <v>275</v>
      </c>
      <c r="CB153" s="47"/>
      <c r="CC153" s="60">
        <v>546</v>
      </c>
    </row>
    <row r="154" spans="1:81" ht="13">
      <c r="A154" s="47" t="s">
        <v>416</v>
      </c>
      <c r="B154" s="60">
        <f t="shared" si="13"/>
        <v>2095</v>
      </c>
      <c r="C154" s="58">
        <f t="shared" si="14"/>
        <v>7</v>
      </c>
      <c r="Q154" s="58">
        <v>428</v>
      </c>
      <c r="AE154" s="58">
        <v>378</v>
      </c>
      <c r="AJ154" s="58">
        <v>8</v>
      </c>
      <c r="AM154" s="58">
        <v>336</v>
      </c>
      <c r="AS154" s="58">
        <v>462</v>
      </c>
      <c r="BR154" s="58">
        <v>229</v>
      </c>
      <c r="BY154" s="58">
        <v>254</v>
      </c>
      <c r="CB154" s="47"/>
      <c r="CC154" s="60">
        <v>2095</v>
      </c>
    </row>
    <row r="155" spans="1:81" ht="13">
      <c r="A155" s="47" t="s">
        <v>938</v>
      </c>
      <c r="B155" s="60">
        <f t="shared" si="13"/>
        <v>4912</v>
      </c>
      <c r="C155" s="58">
        <f t="shared" si="14"/>
        <v>15</v>
      </c>
      <c r="F155" s="58">
        <v>502</v>
      </c>
      <c r="N155" s="58">
        <v>302</v>
      </c>
      <c r="O155" s="58">
        <v>29</v>
      </c>
      <c r="P155" s="58">
        <v>425</v>
      </c>
      <c r="AA155" s="58">
        <v>591</v>
      </c>
      <c r="AB155" s="58">
        <v>465</v>
      </c>
      <c r="AF155" s="58">
        <v>488</v>
      </c>
      <c r="AG155" s="58">
        <v>495</v>
      </c>
      <c r="AJ155" s="58">
        <v>4</v>
      </c>
      <c r="AM155" s="58">
        <v>9</v>
      </c>
      <c r="AR155" s="58">
        <v>353</v>
      </c>
      <c r="AW155" s="58">
        <v>486</v>
      </c>
      <c r="BD155" s="58">
        <v>264</v>
      </c>
      <c r="BF155" s="58">
        <v>287</v>
      </c>
      <c r="BS155" s="58">
        <v>212</v>
      </c>
      <c r="CB155" s="47" t="s">
        <v>939</v>
      </c>
      <c r="CC155" s="60">
        <v>4912</v>
      </c>
    </row>
    <row r="156" spans="1:81" ht="13">
      <c r="A156" s="47" t="s">
        <v>940</v>
      </c>
      <c r="B156" s="60">
        <f t="shared" si="13"/>
        <v>10682</v>
      </c>
      <c r="C156" s="58">
        <f t="shared" si="14"/>
        <v>29</v>
      </c>
      <c r="I156" s="58">
        <v>533</v>
      </c>
      <c r="K156" s="58">
        <v>424</v>
      </c>
      <c r="L156" s="58">
        <v>405</v>
      </c>
      <c r="S156" s="58">
        <v>934</v>
      </c>
      <c r="U156" s="58">
        <v>217</v>
      </c>
      <c r="W156" s="58">
        <v>244</v>
      </c>
      <c r="X156" s="58">
        <v>198</v>
      </c>
      <c r="AC156" s="58">
        <v>465</v>
      </c>
      <c r="AF156" s="58">
        <v>485</v>
      </c>
      <c r="AG156" s="58">
        <v>449</v>
      </c>
      <c r="AH156" s="58">
        <v>769</v>
      </c>
      <c r="AI156" s="58">
        <v>1304</v>
      </c>
      <c r="AK156" s="58">
        <v>264</v>
      </c>
      <c r="AL156" s="58">
        <v>309</v>
      </c>
      <c r="AN156" s="58">
        <v>205</v>
      </c>
      <c r="AT156" s="58">
        <v>543</v>
      </c>
      <c r="AY156" s="58">
        <v>5</v>
      </c>
      <c r="BA156" s="58">
        <v>331</v>
      </c>
      <c r="BB156" s="58">
        <v>182</v>
      </c>
      <c r="BE156" s="58">
        <v>535</v>
      </c>
      <c r="BI156" s="58">
        <v>252</v>
      </c>
      <c r="BL156" s="58">
        <v>107</v>
      </c>
      <c r="BQ156" s="58">
        <v>279</v>
      </c>
      <c r="BT156" s="58">
        <v>121</v>
      </c>
      <c r="BU156" s="58">
        <v>297</v>
      </c>
      <c r="BV156" s="58">
        <v>259</v>
      </c>
      <c r="BX156" s="58">
        <v>192</v>
      </c>
      <c r="BY156" s="58">
        <v>200</v>
      </c>
      <c r="BZ156" s="58">
        <v>174</v>
      </c>
      <c r="CB156" s="47" t="s">
        <v>941</v>
      </c>
      <c r="CC156" s="60">
        <v>10682</v>
      </c>
    </row>
    <row r="157" spans="1:81" ht="13">
      <c r="A157" s="47" t="s">
        <v>552</v>
      </c>
      <c r="B157" s="60">
        <f t="shared" si="13"/>
        <v>257</v>
      </c>
      <c r="C157" s="58">
        <f t="shared" si="14"/>
        <v>1</v>
      </c>
      <c r="BX157" s="58">
        <v>257</v>
      </c>
      <c r="CB157" s="47"/>
      <c r="CC157" s="60">
        <v>257</v>
      </c>
    </row>
    <row r="158" spans="1:81" ht="13">
      <c r="A158" s="47" t="s">
        <v>553</v>
      </c>
      <c r="B158" s="60">
        <f t="shared" si="13"/>
        <v>6</v>
      </c>
      <c r="C158" s="58">
        <f t="shared" si="14"/>
        <v>1</v>
      </c>
      <c r="U158" s="58">
        <v>6</v>
      </c>
      <c r="CB158" s="47"/>
      <c r="CC158" s="60">
        <v>6</v>
      </c>
    </row>
    <row r="159" spans="1:81" ht="13">
      <c r="A159" s="47" t="s">
        <v>554</v>
      </c>
      <c r="B159" s="60">
        <f t="shared" si="13"/>
        <v>35</v>
      </c>
      <c r="C159" s="58">
        <f t="shared" si="14"/>
        <v>6</v>
      </c>
      <c r="X159" s="58">
        <v>11</v>
      </c>
      <c r="Y159" s="58">
        <v>5</v>
      </c>
      <c r="AE159" s="58">
        <v>5</v>
      </c>
      <c r="AN159" s="58">
        <v>3</v>
      </c>
      <c r="AP159" s="58">
        <v>6</v>
      </c>
      <c r="AQ159" s="58">
        <v>5</v>
      </c>
      <c r="CB159" s="47"/>
      <c r="CC159" s="60">
        <v>35</v>
      </c>
    </row>
    <row r="160" spans="1:81" ht="13">
      <c r="A160" s="47" t="s">
        <v>555</v>
      </c>
      <c r="B160" s="60">
        <f t="shared" si="13"/>
        <v>8</v>
      </c>
      <c r="C160" s="58">
        <f t="shared" si="14"/>
        <v>2</v>
      </c>
      <c r="X160" s="58">
        <v>4</v>
      </c>
      <c r="Y160" s="58">
        <v>4</v>
      </c>
      <c r="CB160" s="47"/>
      <c r="CC160" s="60">
        <v>8</v>
      </c>
    </row>
    <row r="161" spans="1:81" ht="13">
      <c r="A161" s="47" t="s">
        <v>942</v>
      </c>
      <c r="B161" s="60">
        <f t="shared" si="13"/>
        <v>30751</v>
      </c>
      <c r="C161" s="58">
        <f t="shared" si="14"/>
        <v>55</v>
      </c>
      <c r="E161" s="58">
        <v>608</v>
      </c>
      <c r="F161" s="58">
        <v>1017</v>
      </c>
      <c r="H161" s="58">
        <v>615</v>
      </c>
      <c r="I161" s="58">
        <v>609</v>
      </c>
      <c r="J161" s="58">
        <v>497</v>
      </c>
      <c r="L161" s="58">
        <v>607</v>
      </c>
      <c r="M161" s="58">
        <v>578</v>
      </c>
      <c r="N161" s="58">
        <v>656</v>
      </c>
      <c r="O161" s="58">
        <v>15</v>
      </c>
      <c r="P161" s="58">
        <v>472</v>
      </c>
      <c r="Q161" s="58">
        <v>651</v>
      </c>
      <c r="R161" s="58">
        <v>519</v>
      </c>
      <c r="T161" s="58">
        <v>1472</v>
      </c>
      <c r="U161" s="58">
        <v>286</v>
      </c>
      <c r="V161" s="58">
        <v>608</v>
      </c>
      <c r="W161" s="58">
        <v>291</v>
      </c>
      <c r="X161" s="58">
        <v>233</v>
      </c>
      <c r="Y161" s="58">
        <v>525</v>
      </c>
      <c r="Z161" s="58">
        <v>1184</v>
      </c>
      <c r="AA161" s="58">
        <v>615</v>
      </c>
      <c r="AB161" s="58">
        <v>1116</v>
      </c>
      <c r="AD161" s="58">
        <v>732</v>
      </c>
      <c r="AE161" s="58">
        <v>475</v>
      </c>
      <c r="AF161" s="58">
        <v>616</v>
      </c>
      <c r="AG161" s="58">
        <v>410</v>
      </c>
      <c r="AJ161" s="58">
        <v>1246</v>
      </c>
      <c r="AL161" s="58">
        <v>432</v>
      </c>
      <c r="AN161" s="58">
        <v>284</v>
      </c>
      <c r="AO161" s="58">
        <v>456</v>
      </c>
      <c r="AP161" s="58">
        <v>890</v>
      </c>
      <c r="AQ161" s="58">
        <v>347</v>
      </c>
      <c r="AR161" s="58">
        <v>412</v>
      </c>
      <c r="AU161" s="58">
        <v>806</v>
      </c>
      <c r="AV161" s="58">
        <v>577</v>
      </c>
      <c r="AW161" s="58">
        <v>581</v>
      </c>
      <c r="AX161" s="58">
        <v>1111</v>
      </c>
      <c r="AY161" s="58">
        <v>524</v>
      </c>
      <c r="AZ161" s="58">
        <v>516</v>
      </c>
      <c r="BA161" s="58">
        <v>394</v>
      </c>
      <c r="BB161" s="58">
        <v>317</v>
      </c>
      <c r="BC161" s="58">
        <v>546</v>
      </c>
      <c r="BD161" s="58">
        <v>588</v>
      </c>
      <c r="BF161" s="58">
        <v>318</v>
      </c>
      <c r="BG161" s="58">
        <v>323</v>
      </c>
      <c r="BH161" s="58">
        <v>378</v>
      </c>
      <c r="BJ161" s="58">
        <v>371</v>
      </c>
      <c r="BK161" s="58">
        <v>325</v>
      </c>
      <c r="BN161" s="58">
        <v>635</v>
      </c>
      <c r="BP161" s="58">
        <v>722</v>
      </c>
      <c r="BQ161" s="58">
        <v>402</v>
      </c>
      <c r="BR161" s="58">
        <v>234</v>
      </c>
      <c r="BS161" s="58">
        <v>497</v>
      </c>
      <c r="BU161" s="58">
        <v>438</v>
      </c>
      <c r="BW161" s="58">
        <v>395</v>
      </c>
      <c r="BZ161" s="58">
        <v>279</v>
      </c>
      <c r="CB161" s="47" t="s">
        <v>943</v>
      </c>
      <c r="CC161" s="60">
        <v>30751</v>
      </c>
    </row>
    <row r="162" spans="1:81" ht="13">
      <c r="A162" s="47" t="s">
        <v>417</v>
      </c>
      <c r="B162" s="60">
        <f t="shared" si="13"/>
        <v>1287</v>
      </c>
      <c r="C162" s="58">
        <f t="shared" si="14"/>
        <v>3</v>
      </c>
      <c r="O162" s="58">
        <v>18</v>
      </c>
      <c r="AF162" s="58">
        <v>846</v>
      </c>
      <c r="BF162" s="58">
        <v>423</v>
      </c>
      <c r="CB162" s="47"/>
      <c r="CC162" s="60">
        <v>1287</v>
      </c>
    </row>
    <row r="163" spans="1:81" ht="13">
      <c r="A163" s="47" t="s">
        <v>418</v>
      </c>
      <c r="B163" s="60">
        <f t="shared" si="13"/>
        <v>707</v>
      </c>
      <c r="C163" s="58">
        <f t="shared" si="14"/>
        <v>3</v>
      </c>
      <c r="P163" s="58">
        <v>5</v>
      </c>
      <c r="V163" s="58">
        <v>698</v>
      </c>
      <c r="AR163" s="58">
        <v>4</v>
      </c>
      <c r="CB163" s="47"/>
      <c r="CC163" s="60">
        <v>707</v>
      </c>
    </row>
    <row r="164" spans="1:81" ht="13">
      <c r="A164" s="47" t="s">
        <v>419</v>
      </c>
      <c r="B164" s="60">
        <f t="shared" si="13"/>
        <v>712</v>
      </c>
      <c r="C164" s="58">
        <f t="shared" si="14"/>
        <v>1</v>
      </c>
      <c r="V164" s="58">
        <v>712</v>
      </c>
      <c r="CB164" s="47"/>
      <c r="CC164" s="60">
        <v>712</v>
      </c>
    </row>
    <row r="165" spans="1:81" ht="13">
      <c r="A165" s="47" t="s">
        <v>944</v>
      </c>
      <c r="B165" s="60">
        <f t="shared" si="13"/>
        <v>2257</v>
      </c>
      <c r="C165" s="58">
        <f t="shared" si="14"/>
        <v>5</v>
      </c>
      <c r="AE165" s="58">
        <v>625</v>
      </c>
      <c r="AS165" s="58">
        <v>728</v>
      </c>
      <c r="BJ165" s="58">
        <v>541</v>
      </c>
      <c r="BM165" s="58">
        <v>3</v>
      </c>
      <c r="BY165" s="58">
        <v>360</v>
      </c>
      <c r="CB165" s="47" t="s">
        <v>945</v>
      </c>
      <c r="CC165" s="60">
        <v>2257</v>
      </c>
    </row>
    <row r="166" spans="1:81" ht="13">
      <c r="A166" s="47" t="s">
        <v>946</v>
      </c>
      <c r="B166" s="60">
        <f t="shared" si="13"/>
        <v>8797</v>
      </c>
      <c r="C166" s="58">
        <f t="shared" si="14"/>
        <v>25</v>
      </c>
      <c r="L166" s="64">
        <v>428</v>
      </c>
      <c r="R166" s="64">
        <v>439</v>
      </c>
      <c r="Y166" s="64">
        <v>322</v>
      </c>
      <c r="Z166" s="64">
        <v>537</v>
      </c>
      <c r="AD166" s="58">
        <v>345</v>
      </c>
      <c r="AI166" s="84">
        <v>441</v>
      </c>
      <c r="AK166" s="84">
        <v>314</v>
      </c>
      <c r="AN166" s="64">
        <v>450</v>
      </c>
      <c r="AO166" s="64">
        <v>375</v>
      </c>
      <c r="AP166" s="64">
        <v>425</v>
      </c>
      <c r="AQ166" s="64">
        <v>424</v>
      </c>
      <c r="AV166" s="64">
        <v>493</v>
      </c>
      <c r="AX166" s="64">
        <v>444</v>
      </c>
      <c r="AY166" s="64">
        <v>509</v>
      </c>
      <c r="BB166" s="84">
        <v>446</v>
      </c>
      <c r="BE166" s="84">
        <v>263</v>
      </c>
      <c r="BH166" s="58">
        <v>3</v>
      </c>
      <c r="BJ166" s="64">
        <v>330</v>
      </c>
      <c r="BK166" s="64">
        <v>266</v>
      </c>
      <c r="BL166" s="84">
        <v>170</v>
      </c>
      <c r="BN166" s="64">
        <v>291</v>
      </c>
      <c r="BQ166" s="64">
        <v>286</v>
      </c>
      <c r="BS166" s="64">
        <v>425</v>
      </c>
      <c r="BT166" s="84">
        <v>116</v>
      </c>
      <c r="BZ166" s="84">
        <v>255</v>
      </c>
      <c r="CB166" s="47" t="s">
        <v>947</v>
      </c>
      <c r="CC166" s="60">
        <v>8797</v>
      </c>
    </row>
    <row r="167" spans="1:81" ht="13">
      <c r="A167" s="47" t="s">
        <v>420</v>
      </c>
      <c r="B167" s="60">
        <f t="shared" si="13"/>
        <v>1421</v>
      </c>
      <c r="C167" s="58">
        <f t="shared" si="14"/>
        <v>20</v>
      </c>
      <c r="G167" s="58">
        <v>715</v>
      </c>
      <c r="P167" s="58">
        <v>6</v>
      </c>
      <c r="T167" s="58">
        <v>15</v>
      </c>
      <c r="U167" s="58">
        <v>4</v>
      </c>
      <c r="X167" s="58">
        <v>14</v>
      </c>
      <c r="Y167" s="58">
        <v>11</v>
      </c>
      <c r="Z167" s="58">
        <v>4</v>
      </c>
      <c r="AA167" s="58">
        <v>9</v>
      </c>
      <c r="AD167" s="64">
        <v>4</v>
      </c>
      <c r="AJ167" s="58">
        <v>4</v>
      </c>
      <c r="AN167" s="58">
        <v>12</v>
      </c>
      <c r="AP167" s="58">
        <v>17</v>
      </c>
      <c r="AQ167" s="58">
        <v>7</v>
      </c>
      <c r="AR167" s="58">
        <v>11</v>
      </c>
      <c r="AU167" s="58">
        <v>5</v>
      </c>
      <c r="AZ167" s="58">
        <v>12</v>
      </c>
      <c r="BD167" s="58">
        <v>3</v>
      </c>
      <c r="BM167" s="58">
        <v>556</v>
      </c>
      <c r="BP167" s="58">
        <v>4</v>
      </c>
      <c r="BS167" s="58">
        <v>8</v>
      </c>
      <c r="CB167" s="47"/>
      <c r="CC167" s="60">
        <v>1421</v>
      </c>
    </row>
    <row r="168" spans="1:81" ht="13">
      <c r="A168" s="47" t="s">
        <v>948</v>
      </c>
      <c r="B168" s="60">
        <f t="shared" si="13"/>
        <v>286</v>
      </c>
      <c r="C168" s="58">
        <f t="shared" si="14"/>
        <v>1</v>
      </c>
      <c r="BX168" s="58">
        <v>286</v>
      </c>
      <c r="CB168" s="47" t="s">
        <v>949</v>
      </c>
      <c r="CC168" s="60">
        <v>286</v>
      </c>
    </row>
    <row r="169" spans="1:81" ht="13">
      <c r="A169" s="47" t="s">
        <v>950</v>
      </c>
      <c r="B169" s="60">
        <f t="shared" si="13"/>
        <v>2484</v>
      </c>
      <c r="C169" s="58">
        <f t="shared" si="14"/>
        <v>9</v>
      </c>
      <c r="Q169" s="58">
        <v>370</v>
      </c>
      <c r="AE169" s="58">
        <v>386</v>
      </c>
      <c r="AJ169" s="58">
        <v>5</v>
      </c>
      <c r="AM169" s="58">
        <v>293</v>
      </c>
      <c r="AR169" s="58">
        <v>316</v>
      </c>
      <c r="AS169" s="58">
        <v>437</v>
      </c>
      <c r="BI169" s="58">
        <v>267</v>
      </c>
      <c r="BR169" s="58">
        <v>187</v>
      </c>
      <c r="BY169" s="58">
        <v>223</v>
      </c>
      <c r="CB169" s="47" t="s">
        <v>951</v>
      </c>
      <c r="CC169" s="60">
        <v>2484</v>
      </c>
    </row>
    <row r="170" spans="1:81" ht="13">
      <c r="A170" s="47" t="s">
        <v>421</v>
      </c>
      <c r="B170" s="60">
        <f t="shared" si="13"/>
        <v>575</v>
      </c>
      <c r="C170" s="58">
        <f t="shared" si="14"/>
        <v>3</v>
      </c>
      <c r="AO170" s="58">
        <v>282</v>
      </c>
      <c r="AS170" s="58">
        <v>289</v>
      </c>
      <c r="AY170" s="58">
        <v>4</v>
      </c>
      <c r="CB170" s="47"/>
      <c r="CC170" s="60">
        <v>575</v>
      </c>
    </row>
    <row r="171" spans="1:81" ht="13">
      <c r="A171" s="47" t="s">
        <v>556</v>
      </c>
      <c r="B171" s="60">
        <f t="shared" si="13"/>
        <v>4118</v>
      </c>
      <c r="C171" s="58">
        <f t="shared" si="14"/>
        <v>13</v>
      </c>
      <c r="H171" s="58">
        <v>500</v>
      </c>
      <c r="M171" s="58">
        <v>396</v>
      </c>
      <c r="AV171" s="58">
        <v>472</v>
      </c>
      <c r="AX171" s="58">
        <v>413</v>
      </c>
      <c r="AY171" s="58">
        <v>458</v>
      </c>
      <c r="AZ171" s="58">
        <v>432</v>
      </c>
      <c r="BF171" s="58">
        <v>277</v>
      </c>
      <c r="BG171" s="58">
        <v>243</v>
      </c>
      <c r="BH171" s="58">
        <v>4</v>
      </c>
      <c r="BK171" s="58">
        <v>258</v>
      </c>
      <c r="BL171" s="58">
        <v>184</v>
      </c>
      <c r="BO171" s="58">
        <v>280</v>
      </c>
      <c r="BX171" s="58">
        <v>201</v>
      </c>
      <c r="CB171" s="47"/>
      <c r="CC171" s="60">
        <v>4118</v>
      </c>
    </row>
    <row r="172" spans="1:81" ht="13">
      <c r="A172" s="47" t="s">
        <v>952</v>
      </c>
      <c r="B172" s="60">
        <f t="shared" si="13"/>
        <v>5936</v>
      </c>
      <c r="C172" s="58">
        <f t="shared" si="14"/>
        <v>13</v>
      </c>
      <c r="E172" s="58">
        <v>612</v>
      </c>
      <c r="K172" s="58">
        <v>573</v>
      </c>
      <c r="M172" s="58">
        <v>614</v>
      </c>
      <c r="R172" s="58">
        <v>485</v>
      </c>
      <c r="U172" s="58">
        <v>284</v>
      </c>
      <c r="V172" s="58">
        <v>593</v>
      </c>
      <c r="AK172" s="58">
        <v>284</v>
      </c>
      <c r="AM172" s="58">
        <v>382</v>
      </c>
      <c r="AP172" s="58">
        <v>502</v>
      </c>
      <c r="AT172" s="58">
        <v>467</v>
      </c>
      <c r="AW172" s="58">
        <v>559</v>
      </c>
      <c r="BH172" s="58">
        <v>314</v>
      </c>
      <c r="BZ172" s="58">
        <v>267</v>
      </c>
      <c r="CB172" s="47" t="s">
        <v>953</v>
      </c>
      <c r="CC172" s="60">
        <v>5936</v>
      </c>
    </row>
    <row r="173" spans="1:81" ht="13">
      <c r="A173" s="47" t="s">
        <v>954</v>
      </c>
      <c r="B173" s="60">
        <f t="shared" si="13"/>
        <v>1066</v>
      </c>
      <c r="C173" s="58">
        <f t="shared" si="14"/>
        <v>3</v>
      </c>
      <c r="H173" s="58">
        <v>528</v>
      </c>
      <c r="BD173" s="58">
        <v>229</v>
      </c>
      <c r="BM173" s="58">
        <v>309</v>
      </c>
      <c r="CB173" s="47" t="s">
        <v>955</v>
      </c>
      <c r="CC173" s="60">
        <v>1066</v>
      </c>
    </row>
    <row r="174" spans="1:81" ht="13">
      <c r="A174" s="47" t="s">
        <v>557</v>
      </c>
      <c r="B174" s="60">
        <f t="shared" si="13"/>
        <v>7900</v>
      </c>
      <c r="C174" s="58">
        <f t="shared" si="14"/>
        <v>12</v>
      </c>
      <c r="H174" s="58">
        <v>1167</v>
      </c>
      <c r="AV174" s="58">
        <v>1048</v>
      </c>
      <c r="AY174" s="58">
        <v>1010</v>
      </c>
      <c r="AZ174" s="58">
        <v>926</v>
      </c>
      <c r="BA174" s="58">
        <v>6</v>
      </c>
      <c r="BD174" s="58">
        <v>542</v>
      </c>
      <c r="BF174" s="58">
        <v>653</v>
      </c>
      <c r="BG174" s="58">
        <v>591</v>
      </c>
      <c r="BK174" s="58">
        <v>524</v>
      </c>
      <c r="BL174" s="58">
        <v>382</v>
      </c>
      <c r="BO174" s="58">
        <v>544</v>
      </c>
      <c r="BX174" s="58">
        <v>507</v>
      </c>
      <c r="CB174" s="47"/>
      <c r="CC174" s="60">
        <v>7900</v>
      </c>
    </row>
    <row r="175" spans="1:81" ht="13">
      <c r="A175" s="47" t="s">
        <v>956</v>
      </c>
      <c r="B175" s="60">
        <f t="shared" si="13"/>
        <v>26568</v>
      </c>
      <c r="C175" s="58">
        <f t="shared" si="14"/>
        <v>41</v>
      </c>
      <c r="I175" s="58">
        <v>860</v>
      </c>
      <c r="K175" s="58">
        <v>820</v>
      </c>
      <c r="L175" s="58">
        <v>785</v>
      </c>
      <c r="Q175" s="58">
        <v>1008</v>
      </c>
      <c r="S175" s="58">
        <v>1314</v>
      </c>
      <c r="U175" s="58">
        <v>428</v>
      </c>
      <c r="W175" s="58">
        <v>440</v>
      </c>
      <c r="X175" s="58">
        <v>348</v>
      </c>
      <c r="AC175" s="58">
        <v>1649</v>
      </c>
      <c r="AE175" s="58">
        <v>867</v>
      </c>
      <c r="AF175" s="58">
        <v>873</v>
      </c>
      <c r="AG175" s="58">
        <v>871</v>
      </c>
      <c r="AH175" s="58">
        <v>944</v>
      </c>
      <c r="AI175" s="58">
        <v>2168</v>
      </c>
      <c r="AJ175" s="58">
        <v>10</v>
      </c>
      <c r="AK175" s="58">
        <v>474</v>
      </c>
      <c r="AL175" s="58">
        <v>529</v>
      </c>
      <c r="AM175" s="58">
        <v>582</v>
      </c>
      <c r="AN175" s="58">
        <v>409</v>
      </c>
      <c r="AR175" s="58">
        <v>667</v>
      </c>
      <c r="AS175" s="58">
        <v>995</v>
      </c>
      <c r="AT175" s="58">
        <v>657</v>
      </c>
      <c r="AY175" s="58">
        <v>5</v>
      </c>
      <c r="BA175" s="58">
        <v>559</v>
      </c>
      <c r="BB175" s="58">
        <v>391</v>
      </c>
      <c r="BC175" s="58">
        <v>2</v>
      </c>
      <c r="BE175" s="58">
        <v>1069</v>
      </c>
      <c r="BI175" s="58">
        <v>1007</v>
      </c>
      <c r="BL175" s="58">
        <v>288</v>
      </c>
      <c r="BM175" s="58">
        <v>783</v>
      </c>
      <c r="BO175" s="58">
        <v>2</v>
      </c>
      <c r="BP175" s="58">
        <v>6</v>
      </c>
      <c r="BQ175" s="58">
        <v>516</v>
      </c>
      <c r="BR175" s="58">
        <v>419</v>
      </c>
      <c r="BT175" s="58">
        <v>523</v>
      </c>
      <c r="BU175" s="58">
        <v>665</v>
      </c>
      <c r="BV175" s="58">
        <v>488</v>
      </c>
      <c r="BW175" s="58">
        <v>646</v>
      </c>
      <c r="BX175" s="58">
        <v>344</v>
      </c>
      <c r="BY175" s="58">
        <v>822</v>
      </c>
      <c r="BZ175" s="58">
        <v>335</v>
      </c>
      <c r="CB175" s="47" t="s">
        <v>957</v>
      </c>
      <c r="CC175" s="60">
        <v>26568</v>
      </c>
    </row>
    <row r="176" spans="1:81" ht="13">
      <c r="A176" s="47" t="s">
        <v>958</v>
      </c>
      <c r="B176" s="60">
        <f t="shared" si="13"/>
        <v>1590</v>
      </c>
      <c r="C176" s="58">
        <f t="shared" si="14"/>
        <v>4</v>
      </c>
      <c r="AO176" s="58">
        <v>774</v>
      </c>
      <c r="AS176" s="58">
        <v>799</v>
      </c>
      <c r="AY176" s="58">
        <v>15</v>
      </c>
      <c r="BV176" s="58">
        <v>2</v>
      </c>
      <c r="CB176" s="47" t="s">
        <v>959</v>
      </c>
      <c r="CC176" s="60">
        <v>1590</v>
      </c>
    </row>
    <row r="177" spans="1:81" ht="13">
      <c r="A177" s="47" t="s">
        <v>558</v>
      </c>
      <c r="B177" s="60">
        <f t="shared" si="13"/>
        <v>2801</v>
      </c>
      <c r="C177" s="58">
        <f t="shared" si="14"/>
        <v>6</v>
      </c>
      <c r="F177" s="58">
        <v>473</v>
      </c>
      <c r="T177" s="58">
        <v>568</v>
      </c>
      <c r="AA177" s="58">
        <v>557</v>
      </c>
      <c r="AE177" s="58">
        <v>381</v>
      </c>
      <c r="AJ177" s="58">
        <v>491</v>
      </c>
      <c r="BW177" s="58">
        <v>331</v>
      </c>
      <c r="CB177" s="47"/>
      <c r="CC177" s="60">
        <v>2801</v>
      </c>
    </row>
    <row r="178" spans="1:81" ht="13">
      <c r="A178" s="47" t="s">
        <v>559</v>
      </c>
      <c r="B178" s="60">
        <f t="shared" si="13"/>
        <v>66</v>
      </c>
      <c r="C178" s="58">
        <f t="shared" si="14"/>
        <v>3</v>
      </c>
      <c r="T178" s="58">
        <v>10</v>
      </c>
      <c r="AA178" s="58">
        <v>32</v>
      </c>
      <c r="AE178" s="58">
        <v>24</v>
      </c>
      <c r="CB178" s="47"/>
      <c r="CC178" s="60">
        <v>66</v>
      </c>
    </row>
    <row r="179" spans="1:81" ht="13">
      <c r="A179" s="47" t="s">
        <v>422</v>
      </c>
      <c r="B179" s="60">
        <f t="shared" si="13"/>
        <v>24153</v>
      </c>
      <c r="C179" s="58">
        <f t="shared" si="14"/>
        <v>42</v>
      </c>
      <c r="F179" s="58">
        <v>825</v>
      </c>
      <c r="H179" s="58">
        <v>1131</v>
      </c>
      <c r="J179" s="58">
        <v>809</v>
      </c>
      <c r="K179" s="58">
        <v>963</v>
      </c>
      <c r="L179" s="58">
        <v>578</v>
      </c>
      <c r="M179" s="58">
        <v>4</v>
      </c>
      <c r="N179" s="58">
        <v>616</v>
      </c>
      <c r="O179" s="58">
        <v>74</v>
      </c>
      <c r="P179" s="58">
        <v>1513</v>
      </c>
      <c r="R179" s="58">
        <v>852</v>
      </c>
      <c r="U179" s="58">
        <v>7</v>
      </c>
      <c r="W179" s="58">
        <v>3</v>
      </c>
      <c r="Y179" s="58">
        <v>498</v>
      </c>
      <c r="Z179" s="58">
        <v>759</v>
      </c>
      <c r="AA179" s="58">
        <v>1050</v>
      </c>
      <c r="AB179" s="58">
        <v>863</v>
      </c>
      <c r="AD179" s="58">
        <v>1007</v>
      </c>
      <c r="AF179" s="58">
        <v>870</v>
      </c>
      <c r="AG179" s="58">
        <v>888</v>
      </c>
      <c r="AI179" s="58">
        <v>4</v>
      </c>
      <c r="AJ179" s="58">
        <v>14</v>
      </c>
      <c r="AM179" s="58">
        <v>637</v>
      </c>
      <c r="AO179" s="58">
        <v>540</v>
      </c>
      <c r="AQ179" s="58">
        <v>486</v>
      </c>
      <c r="AR179" s="58">
        <v>645</v>
      </c>
      <c r="AT179" s="58">
        <v>865</v>
      </c>
      <c r="AV179" s="58">
        <v>678</v>
      </c>
      <c r="AW179" s="58">
        <v>1849</v>
      </c>
      <c r="AX179" s="58">
        <v>566</v>
      </c>
      <c r="AY179" s="58">
        <v>642</v>
      </c>
      <c r="AZ179" s="58">
        <v>5</v>
      </c>
      <c r="BB179" s="58">
        <v>295</v>
      </c>
      <c r="BD179" s="58">
        <v>453</v>
      </c>
      <c r="BF179" s="58">
        <v>438</v>
      </c>
      <c r="BH179" s="58">
        <v>617</v>
      </c>
      <c r="BI179" s="58">
        <v>3</v>
      </c>
      <c r="BK179" s="58">
        <v>334</v>
      </c>
      <c r="BO179" s="58">
        <v>626</v>
      </c>
      <c r="BQ179" s="58">
        <v>398</v>
      </c>
      <c r="BS179" s="58">
        <v>360</v>
      </c>
      <c r="BU179" s="58">
        <v>5</v>
      </c>
      <c r="BZ179" s="58">
        <v>383</v>
      </c>
      <c r="CB179" s="47"/>
      <c r="CC179" s="60">
        <v>24153</v>
      </c>
    </row>
    <row r="180" spans="1:81" ht="13">
      <c r="A180" s="47" t="s">
        <v>423</v>
      </c>
      <c r="B180" s="60">
        <f t="shared" si="13"/>
        <v>22932</v>
      </c>
      <c r="C180" s="58">
        <f t="shared" si="14"/>
        <v>35</v>
      </c>
      <c r="E180" s="58">
        <v>791</v>
      </c>
      <c r="G180" s="58">
        <v>935</v>
      </c>
      <c r="I180" s="58">
        <v>972</v>
      </c>
      <c r="K180" s="58">
        <v>892</v>
      </c>
      <c r="L180" s="58">
        <v>776</v>
      </c>
      <c r="M180" s="58">
        <v>908</v>
      </c>
      <c r="S180" s="58">
        <v>1152</v>
      </c>
      <c r="U180" s="58">
        <v>537</v>
      </c>
      <c r="W180" s="58">
        <v>671</v>
      </c>
      <c r="X180" s="58">
        <v>360</v>
      </c>
      <c r="AB180" s="58">
        <v>790</v>
      </c>
      <c r="AF180" s="58">
        <v>918</v>
      </c>
      <c r="AG180" s="58">
        <v>913</v>
      </c>
      <c r="AH180" s="58">
        <v>875</v>
      </c>
      <c r="AI180" s="58">
        <v>1593</v>
      </c>
      <c r="AJ180" s="58">
        <v>4</v>
      </c>
      <c r="AK180" s="58">
        <v>1023</v>
      </c>
      <c r="AL180" s="58">
        <v>670</v>
      </c>
      <c r="AN180" s="58">
        <v>403</v>
      </c>
      <c r="AT180" s="58">
        <v>834</v>
      </c>
      <c r="AY180" s="58">
        <v>4</v>
      </c>
      <c r="BA180" s="58">
        <v>634</v>
      </c>
      <c r="BB180" s="58">
        <v>457</v>
      </c>
      <c r="BE180" s="58">
        <v>1115</v>
      </c>
      <c r="BG180" s="58">
        <v>469</v>
      </c>
      <c r="BH180" s="58">
        <v>4</v>
      </c>
      <c r="BI180" s="58">
        <v>517</v>
      </c>
      <c r="BL180" s="58">
        <v>351</v>
      </c>
      <c r="BP180" s="58">
        <v>556</v>
      </c>
      <c r="BQ180" s="58">
        <v>522</v>
      </c>
      <c r="BT180" s="58">
        <v>233</v>
      </c>
      <c r="BU180" s="58">
        <v>701</v>
      </c>
      <c r="BV180" s="58">
        <v>604</v>
      </c>
      <c r="BY180" s="58">
        <v>400</v>
      </c>
      <c r="BZ180" s="58">
        <v>348</v>
      </c>
      <c r="CB180" s="47"/>
      <c r="CC180" s="60">
        <v>22932</v>
      </c>
    </row>
    <row r="181" spans="1:81" ht="13">
      <c r="A181" s="47" t="s">
        <v>560</v>
      </c>
      <c r="B181" s="60">
        <f t="shared" ref="B181:B212" si="15">SUM(E181:BZ181)</f>
        <v>7147</v>
      </c>
      <c r="C181" s="58">
        <f t="shared" ref="C181:C212" si="16">COUNT(E181:BZ181)</f>
        <v>14</v>
      </c>
      <c r="F181" s="58">
        <v>723</v>
      </c>
      <c r="N181" s="58">
        <v>528</v>
      </c>
      <c r="O181" s="58">
        <v>27</v>
      </c>
      <c r="P181" s="58">
        <v>581</v>
      </c>
      <c r="AA181" s="58">
        <v>789</v>
      </c>
      <c r="AB181" s="58">
        <v>688</v>
      </c>
      <c r="AF181" s="58">
        <v>800</v>
      </c>
      <c r="AG181" s="58">
        <v>701</v>
      </c>
      <c r="AJ181" s="58">
        <v>12</v>
      </c>
      <c r="AR181" s="58">
        <v>558</v>
      </c>
      <c r="AW181" s="58">
        <v>710</v>
      </c>
      <c r="BD181" s="58">
        <v>361</v>
      </c>
      <c r="BF181" s="58">
        <v>389</v>
      </c>
      <c r="BS181" s="58">
        <v>280</v>
      </c>
      <c r="CB181" s="47"/>
      <c r="CC181" s="60">
        <v>7147</v>
      </c>
    </row>
    <row r="182" spans="1:81" ht="13">
      <c r="A182" s="47" t="s">
        <v>561</v>
      </c>
      <c r="B182" s="60">
        <f t="shared" si="15"/>
        <v>17544</v>
      </c>
      <c r="C182" s="58">
        <f t="shared" si="16"/>
        <v>21</v>
      </c>
      <c r="J182" s="58">
        <v>875</v>
      </c>
      <c r="L182" s="58">
        <v>974</v>
      </c>
      <c r="W182" s="58">
        <v>748</v>
      </c>
      <c r="Y182" s="58">
        <v>1733</v>
      </c>
      <c r="Z182" s="58">
        <v>1866</v>
      </c>
      <c r="AB182" s="58">
        <v>1002</v>
      </c>
      <c r="AD182" s="58">
        <v>685</v>
      </c>
      <c r="AJ182" s="58">
        <v>9</v>
      </c>
      <c r="AL182" s="58">
        <v>2173</v>
      </c>
      <c r="AO182" s="58">
        <v>908</v>
      </c>
      <c r="AQ182" s="58">
        <v>735</v>
      </c>
      <c r="AV182" s="58">
        <v>1040</v>
      </c>
      <c r="AX182" s="58">
        <v>899</v>
      </c>
      <c r="AY182" s="58">
        <v>1053</v>
      </c>
      <c r="BB182" s="58">
        <v>446</v>
      </c>
      <c r="BC182" s="58">
        <v>426</v>
      </c>
      <c r="BG182" s="58">
        <v>536</v>
      </c>
      <c r="BI182" s="58">
        <v>4</v>
      </c>
      <c r="BK182" s="58">
        <v>486</v>
      </c>
      <c r="BQ182" s="58">
        <v>571</v>
      </c>
      <c r="BR182" s="58">
        <v>375</v>
      </c>
      <c r="CB182" s="47"/>
      <c r="CC182" s="60">
        <v>17544</v>
      </c>
    </row>
    <row r="183" spans="1:81" ht="13">
      <c r="A183" s="47" t="s">
        <v>562</v>
      </c>
      <c r="B183" s="60">
        <f t="shared" si="15"/>
        <v>452</v>
      </c>
      <c r="C183" s="58">
        <f t="shared" si="16"/>
        <v>2</v>
      </c>
      <c r="BX183" s="58">
        <v>449</v>
      </c>
      <c r="BY183" s="58">
        <v>3</v>
      </c>
      <c r="CB183" s="47"/>
      <c r="CC183" s="60">
        <v>452</v>
      </c>
    </row>
    <row r="184" spans="1:81" ht="13">
      <c r="A184" s="47" t="s">
        <v>563</v>
      </c>
      <c r="B184" s="60">
        <f t="shared" si="15"/>
        <v>151</v>
      </c>
      <c r="C184" s="58">
        <f t="shared" si="16"/>
        <v>10</v>
      </c>
      <c r="J184" s="58">
        <v>4</v>
      </c>
      <c r="Y184" s="58">
        <v>51</v>
      </c>
      <c r="Z184" s="58">
        <v>9</v>
      </c>
      <c r="AD184" s="58">
        <v>21</v>
      </c>
      <c r="AL184" s="58">
        <v>7</v>
      </c>
      <c r="AO184" s="58">
        <v>13</v>
      </c>
      <c r="AQ184" s="58">
        <v>23</v>
      </c>
      <c r="AV184" s="58">
        <v>8</v>
      </c>
      <c r="AY184" s="58">
        <v>13</v>
      </c>
      <c r="BB184" s="58">
        <v>2</v>
      </c>
      <c r="CB184" s="47"/>
      <c r="CC184" s="60">
        <v>151</v>
      </c>
    </row>
    <row r="185" spans="1:81" ht="13">
      <c r="A185" s="47" t="s">
        <v>960</v>
      </c>
      <c r="B185" s="60">
        <f t="shared" si="15"/>
        <v>700</v>
      </c>
      <c r="C185" s="58">
        <f t="shared" si="16"/>
        <v>2</v>
      </c>
      <c r="AJ185" s="58">
        <v>12</v>
      </c>
      <c r="AQ185" s="58">
        <v>688</v>
      </c>
      <c r="CB185" s="47" t="s">
        <v>961</v>
      </c>
      <c r="CC185" s="60">
        <v>700</v>
      </c>
    </row>
    <row r="186" spans="1:81" ht="13">
      <c r="A186" s="47" t="s">
        <v>424</v>
      </c>
      <c r="B186" s="60">
        <f t="shared" si="15"/>
        <v>365</v>
      </c>
      <c r="C186" s="58">
        <f t="shared" si="16"/>
        <v>1</v>
      </c>
      <c r="H186" s="58">
        <v>365</v>
      </c>
      <c r="CB186" s="47"/>
      <c r="CC186" s="60">
        <v>365</v>
      </c>
    </row>
    <row r="187" spans="1:81" ht="13">
      <c r="A187" s="47" t="s">
        <v>564</v>
      </c>
      <c r="B187" s="60">
        <f t="shared" si="15"/>
        <v>5859</v>
      </c>
      <c r="C187" s="58">
        <f t="shared" si="16"/>
        <v>14</v>
      </c>
      <c r="F187" s="58">
        <v>532</v>
      </c>
      <c r="N187" s="58">
        <v>388</v>
      </c>
      <c r="O187" s="58">
        <v>43</v>
      </c>
      <c r="P187" s="58">
        <v>532</v>
      </c>
      <c r="AA187" s="58">
        <v>615</v>
      </c>
      <c r="AB187" s="58">
        <v>661</v>
      </c>
      <c r="AF187" s="58">
        <v>662</v>
      </c>
      <c r="AG187" s="58">
        <v>518</v>
      </c>
      <c r="AJ187" s="58">
        <v>9</v>
      </c>
      <c r="AR187" s="58">
        <v>460</v>
      </c>
      <c r="AW187" s="58">
        <v>561</v>
      </c>
      <c r="BD187" s="58">
        <v>321</v>
      </c>
      <c r="BF187" s="58">
        <v>325</v>
      </c>
      <c r="BS187" s="58">
        <v>232</v>
      </c>
      <c r="CB187" s="47"/>
      <c r="CC187" s="60">
        <v>5859</v>
      </c>
    </row>
    <row r="188" spans="1:81" ht="13">
      <c r="A188" s="47" t="s">
        <v>425</v>
      </c>
      <c r="B188" s="60">
        <f t="shared" si="15"/>
        <v>3213</v>
      </c>
      <c r="C188" s="58">
        <f t="shared" si="16"/>
        <v>8</v>
      </c>
      <c r="Q188" s="58">
        <v>593</v>
      </c>
      <c r="AE188" s="58">
        <v>593</v>
      </c>
      <c r="AJ188" s="58">
        <v>5</v>
      </c>
      <c r="AM188" s="58">
        <v>404</v>
      </c>
      <c r="AR188" s="58">
        <v>425</v>
      </c>
      <c r="AS188" s="58">
        <v>632</v>
      </c>
      <c r="BI188" s="58">
        <v>348</v>
      </c>
      <c r="BY188" s="58">
        <v>213</v>
      </c>
      <c r="CB188" s="47"/>
      <c r="CC188" s="60">
        <v>3213</v>
      </c>
    </row>
    <row r="189" spans="1:81" ht="13">
      <c r="A189" s="47" t="s">
        <v>565</v>
      </c>
      <c r="B189" s="60">
        <f t="shared" si="15"/>
        <v>6956</v>
      </c>
      <c r="C189" s="58">
        <f t="shared" si="16"/>
        <v>12</v>
      </c>
      <c r="H189" s="58">
        <v>1221</v>
      </c>
      <c r="AV189" s="58">
        <v>958</v>
      </c>
      <c r="AY189" s="58">
        <v>962</v>
      </c>
      <c r="AZ189" s="58">
        <v>900</v>
      </c>
      <c r="BA189" s="58">
        <v>4</v>
      </c>
      <c r="BF189" s="58">
        <v>560</v>
      </c>
      <c r="BG189" s="58">
        <v>508</v>
      </c>
      <c r="BJ189" s="58">
        <v>2</v>
      </c>
      <c r="BK189" s="58">
        <v>499</v>
      </c>
      <c r="BL189" s="58">
        <v>343</v>
      </c>
      <c r="BO189" s="58">
        <v>523</v>
      </c>
      <c r="BX189" s="58">
        <v>476</v>
      </c>
      <c r="CB189" s="47"/>
      <c r="CC189" s="60">
        <v>6956</v>
      </c>
    </row>
    <row r="190" spans="1:81" ht="13">
      <c r="A190" s="47" t="s">
        <v>962</v>
      </c>
      <c r="B190" s="60">
        <f t="shared" si="15"/>
        <v>8348</v>
      </c>
      <c r="C190" s="58">
        <f t="shared" si="16"/>
        <v>10</v>
      </c>
      <c r="J190" s="58">
        <v>934</v>
      </c>
      <c r="K190" s="58">
        <v>984</v>
      </c>
      <c r="P190" s="58">
        <v>892</v>
      </c>
      <c r="R190" s="58">
        <v>723</v>
      </c>
      <c r="AA190" s="58">
        <v>1149</v>
      </c>
      <c r="AM190" s="58">
        <v>621</v>
      </c>
      <c r="AT190" s="58">
        <v>868</v>
      </c>
      <c r="AW190" s="58">
        <v>1036</v>
      </c>
      <c r="BH190" s="58">
        <v>574</v>
      </c>
      <c r="BO190" s="58">
        <v>567</v>
      </c>
      <c r="CB190" s="47" t="s">
        <v>963</v>
      </c>
      <c r="CC190" s="60">
        <v>8348</v>
      </c>
    </row>
    <row r="191" spans="1:81" ht="13">
      <c r="A191" s="47" t="s">
        <v>426</v>
      </c>
      <c r="B191" s="60">
        <f t="shared" si="15"/>
        <v>453</v>
      </c>
      <c r="C191" s="58">
        <f t="shared" si="16"/>
        <v>1</v>
      </c>
      <c r="V191" s="58">
        <v>453</v>
      </c>
      <c r="CB191" s="47"/>
      <c r="CC191" s="60">
        <v>453</v>
      </c>
    </row>
    <row r="192" spans="1:81" ht="13">
      <c r="A192" s="47" t="s">
        <v>566</v>
      </c>
      <c r="B192" s="60">
        <f t="shared" si="15"/>
        <v>2217</v>
      </c>
      <c r="C192" s="58">
        <f t="shared" si="16"/>
        <v>3</v>
      </c>
      <c r="V192" s="58">
        <v>793</v>
      </c>
      <c r="AP192" s="58">
        <v>687</v>
      </c>
      <c r="AU192" s="58">
        <v>737</v>
      </c>
      <c r="CB192" s="47"/>
      <c r="CC192" s="60">
        <v>2217</v>
      </c>
    </row>
    <row r="193" spans="1:81" ht="13">
      <c r="A193" s="47" t="s">
        <v>567</v>
      </c>
      <c r="B193" s="60">
        <f t="shared" si="15"/>
        <v>1170</v>
      </c>
      <c r="C193" s="58">
        <f t="shared" si="16"/>
        <v>2</v>
      </c>
      <c r="G193" s="58">
        <v>801</v>
      </c>
      <c r="BX193" s="58">
        <v>369</v>
      </c>
      <c r="CB193" s="47"/>
      <c r="CC193" s="60">
        <v>1170</v>
      </c>
    </row>
    <row r="194" spans="1:81" ht="13">
      <c r="A194" s="47" t="s">
        <v>964</v>
      </c>
      <c r="B194" s="60">
        <f t="shared" si="15"/>
        <v>995</v>
      </c>
      <c r="C194" s="58">
        <f t="shared" si="16"/>
        <v>13</v>
      </c>
      <c r="F194" s="58">
        <v>96</v>
      </c>
      <c r="N194" s="58">
        <v>54</v>
      </c>
      <c r="O194" s="58">
        <v>13</v>
      </c>
      <c r="P194" s="58">
        <v>73</v>
      </c>
      <c r="AA194" s="58">
        <v>125</v>
      </c>
      <c r="AB194" s="58">
        <v>92</v>
      </c>
      <c r="AF194" s="58">
        <v>117</v>
      </c>
      <c r="AG194" s="58">
        <v>78</v>
      </c>
      <c r="AR194" s="58">
        <v>87</v>
      </c>
      <c r="AW194" s="58">
        <v>113</v>
      </c>
      <c r="BD194" s="58">
        <v>45</v>
      </c>
      <c r="BF194" s="58">
        <v>56</v>
      </c>
      <c r="BS194" s="58">
        <v>46</v>
      </c>
      <c r="CB194" s="47" t="s">
        <v>965</v>
      </c>
      <c r="CC194" s="60">
        <v>995</v>
      </c>
    </row>
    <row r="195" spans="1:81" ht="13">
      <c r="A195" s="47" t="s">
        <v>568</v>
      </c>
      <c r="B195" s="60">
        <f t="shared" si="15"/>
        <v>53</v>
      </c>
      <c r="C195" s="58">
        <f t="shared" si="16"/>
        <v>4</v>
      </c>
      <c r="AC195" s="58">
        <v>24</v>
      </c>
      <c r="BM195" s="58">
        <v>14</v>
      </c>
      <c r="BT195" s="58">
        <v>12</v>
      </c>
      <c r="BW195" s="58">
        <v>3</v>
      </c>
      <c r="CB195" s="47"/>
      <c r="CC195" s="60">
        <v>53</v>
      </c>
    </row>
    <row r="196" spans="1:81" ht="13">
      <c r="A196" s="47" t="s">
        <v>569</v>
      </c>
      <c r="B196" s="60">
        <f t="shared" si="15"/>
        <v>36</v>
      </c>
      <c r="C196" s="58">
        <f t="shared" si="16"/>
        <v>1</v>
      </c>
      <c r="H196" s="58">
        <v>36</v>
      </c>
      <c r="CB196" s="47"/>
      <c r="CC196" s="60">
        <v>36</v>
      </c>
    </row>
    <row r="197" spans="1:81" ht="13">
      <c r="A197" s="47" t="s">
        <v>427</v>
      </c>
      <c r="B197" s="60">
        <f t="shared" si="15"/>
        <v>1118</v>
      </c>
      <c r="C197" s="58">
        <f t="shared" si="16"/>
        <v>6</v>
      </c>
      <c r="AL197" s="58">
        <v>197</v>
      </c>
      <c r="AS197" s="58">
        <v>249</v>
      </c>
      <c r="AY197" s="58">
        <v>235</v>
      </c>
      <c r="BB197" s="58">
        <v>113</v>
      </c>
      <c r="BK197" s="58">
        <v>163</v>
      </c>
      <c r="BY197" s="58">
        <v>161</v>
      </c>
      <c r="CB197" s="47"/>
      <c r="CC197" s="60">
        <v>1118</v>
      </c>
    </row>
    <row r="198" spans="1:81" ht="13">
      <c r="A198" s="47" t="s">
        <v>428</v>
      </c>
      <c r="B198" s="60">
        <f t="shared" si="15"/>
        <v>6432</v>
      </c>
      <c r="C198" s="58">
        <f t="shared" si="16"/>
        <v>28</v>
      </c>
      <c r="I198" s="58">
        <v>247</v>
      </c>
      <c r="K198" s="58">
        <v>366</v>
      </c>
      <c r="L198" s="58">
        <v>259</v>
      </c>
      <c r="S198" s="58">
        <v>681</v>
      </c>
      <c r="U198" s="58">
        <v>204</v>
      </c>
      <c r="W198" s="58">
        <v>236</v>
      </c>
      <c r="X198" s="58">
        <v>80</v>
      </c>
      <c r="AC198" s="58">
        <v>244</v>
      </c>
      <c r="AF198" s="58">
        <v>319</v>
      </c>
      <c r="AG198" s="58">
        <v>269</v>
      </c>
      <c r="AH198" s="58">
        <v>484</v>
      </c>
      <c r="AI198" s="58">
        <v>360</v>
      </c>
      <c r="AN198" s="58">
        <v>140</v>
      </c>
      <c r="AT198" s="58">
        <v>289</v>
      </c>
      <c r="AV198" s="58">
        <v>271</v>
      </c>
      <c r="BA198" s="58">
        <v>175</v>
      </c>
      <c r="BB198" s="58">
        <v>118</v>
      </c>
      <c r="BD198" s="58">
        <v>146</v>
      </c>
      <c r="BE198" s="58">
        <v>292</v>
      </c>
      <c r="BI198" s="58">
        <v>129</v>
      </c>
      <c r="BL198" s="58">
        <v>101</v>
      </c>
      <c r="BM198" s="58">
        <v>210</v>
      </c>
      <c r="BP198" s="58">
        <v>3</v>
      </c>
      <c r="BQ198" s="58">
        <v>161</v>
      </c>
      <c r="BT198" s="58">
        <v>139</v>
      </c>
      <c r="BU198" s="58">
        <v>158</v>
      </c>
      <c r="BV198" s="58">
        <v>194</v>
      </c>
      <c r="BY198" s="58">
        <v>157</v>
      </c>
      <c r="CB198" s="47"/>
      <c r="CC198" s="60">
        <v>6432</v>
      </c>
    </row>
    <row r="199" spans="1:81" ht="13">
      <c r="A199" s="47" t="s">
        <v>429</v>
      </c>
      <c r="B199" s="60">
        <f t="shared" si="15"/>
        <v>2319</v>
      </c>
      <c r="C199" s="58">
        <f t="shared" si="16"/>
        <v>9</v>
      </c>
      <c r="I199" s="58">
        <v>316</v>
      </c>
      <c r="L199" s="58">
        <v>265</v>
      </c>
      <c r="T199" s="58">
        <v>333</v>
      </c>
      <c r="V199" s="58">
        <v>311</v>
      </c>
      <c r="AM199" s="58">
        <v>244</v>
      </c>
      <c r="AX199" s="58">
        <v>364</v>
      </c>
      <c r="BG199" s="58">
        <v>203</v>
      </c>
      <c r="BL199" s="58">
        <v>115</v>
      </c>
      <c r="BP199" s="58">
        <v>168</v>
      </c>
      <c r="CB199" s="47"/>
      <c r="CC199" s="60">
        <v>2319</v>
      </c>
    </row>
    <row r="200" spans="1:81" ht="13">
      <c r="A200" s="47" t="s">
        <v>570</v>
      </c>
      <c r="B200" s="60">
        <f t="shared" si="15"/>
        <v>965</v>
      </c>
      <c r="C200" s="58">
        <f t="shared" si="16"/>
        <v>4</v>
      </c>
      <c r="H200" s="58">
        <v>309</v>
      </c>
      <c r="N200" s="58">
        <v>208</v>
      </c>
      <c r="AJ200" s="58">
        <v>320</v>
      </c>
      <c r="BZ200" s="58">
        <v>128</v>
      </c>
      <c r="CB200" s="47"/>
      <c r="CC200" s="60">
        <v>965</v>
      </c>
    </row>
    <row r="201" spans="1:81" ht="13">
      <c r="A201" s="47" t="s">
        <v>966</v>
      </c>
      <c r="B201" s="60">
        <f t="shared" si="15"/>
        <v>16</v>
      </c>
      <c r="C201" s="58">
        <f t="shared" si="16"/>
        <v>2</v>
      </c>
      <c r="J201" s="58">
        <v>11</v>
      </c>
      <c r="AO201" s="58">
        <v>5</v>
      </c>
      <c r="CB201" s="47" t="s">
        <v>967</v>
      </c>
      <c r="CC201" s="60">
        <v>16</v>
      </c>
    </row>
    <row r="202" spans="1:81" ht="13">
      <c r="A202" s="47" t="s">
        <v>968</v>
      </c>
      <c r="B202" s="60">
        <f t="shared" si="15"/>
        <v>38</v>
      </c>
      <c r="C202" s="58">
        <f t="shared" si="16"/>
        <v>6</v>
      </c>
      <c r="I202" s="58">
        <v>4</v>
      </c>
      <c r="N202" s="58">
        <v>11</v>
      </c>
      <c r="AA202" s="58">
        <v>6</v>
      </c>
      <c r="AN202" s="58">
        <v>3</v>
      </c>
      <c r="BQ202" s="58">
        <v>3</v>
      </c>
      <c r="BV202" s="58">
        <v>11</v>
      </c>
      <c r="CB202" s="47" t="s">
        <v>969</v>
      </c>
      <c r="CC202" s="60">
        <v>38</v>
      </c>
    </row>
    <row r="203" spans="1:81" ht="13">
      <c r="A203" s="47" t="s">
        <v>430</v>
      </c>
      <c r="B203" s="60">
        <f t="shared" si="15"/>
        <v>7721</v>
      </c>
      <c r="C203" s="58">
        <f t="shared" si="16"/>
        <v>15</v>
      </c>
      <c r="H203" s="58">
        <v>884</v>
      </c>
      <c r="L203" s="58">
        <v>689</v>
      </c>
      <c r="P203" s="58">
        <v>6</v>
      </c>
      <c r="Y203" s="58">
        <v>510</v>
      </c>
      <c r="Z203" s="58">
        <v>731</v>
      </c>
      <c r="AD203" s="58">
        <v>469</v>
      </c>
      <c r="AJ203" s="58">
        <v>5</v>
      </c>
      <c r="AO203" s="58">
        <v>632</v>
      </c>
      <c r="AQ203" s="58">
        <v>506</v>
      </c>
      <c r="AV203" s="58">
        <v>712</v>
      </c>
      <c r="AX203" s="58">
        <v>661</v>
      </c>
      <c r="AY203" s="58">
        <v>654</v>
      </c>
      <c r="BB203" s="58">
        <v>429</v>
      </c>
      <c r="BK203" s="58">
        <v>344</v>
      </c>
      <c r="BQ203" s="58">
        <v>489</v>
      </c>
      <c r="CB203" s="47"/>
      <c r="CC203" s="60">
        <v>7721</v>
      </c>
    </row>
    <row r="204" spans="1:81" ht="13">
      <c r="A204" s="47" t="s">
        <v>571</v>
      </c>
      <c r="B204" s="60">
        <f t="shared" si="15"/>
        <v>173</v>
      </c>
      <c r="C204" s="58">
        <f t="shared" si="16"/>
        <v>1</v>
      </c>
      <c r="BX204" s="58">
        <v>173</v>
      </c>
      <c r="CB204" s="47"/>
      <c r="CC204" s="60">
        <v>173</v>
      </c>
    </row>
    <row r="205" spans="1:81" ht="13">
      <c r="A205" s="47" t="s">
        <v>572</v>
      </c>
      <c r="B205" s="60">
        <f t="shared" si="15"/>
        <v>3</v>
      </c>
      <c r="C205" s="58">
        <f t="shared" si="16"/>
        <v>1</v>
      </c>
      <c r="AN205" s="58">
        <v>3</v>
      </c>
      <c r="CB205" s="47"/>
      <c r="CC205" s="60">
        <v>3</v>
      </c>
    </row>
    <row r="206" spans="1:81" ht="13">
      <c r="A206" s="47" t="s">
        <v>431</v>
      </c>
      <c r="B206" s="60">
        <f t="shared" si="15"/>
        <v>7424</v>
      </c>
      <c r="C206" s="58">
        <f t="shared" si="16"/>
        <v>20</v>
      </c>
      <c r="G206" s="58">
        <v>446</v>
      </c>
      <c r="S206" s="58">
        <v>563</v>
      </c>
      <c r="V206" s="58">
        <v>369</v>
      </c>
      <c r="W206" s="58">
        <v>443</v>
      </c>
      <c r="AB206" s="58">
        <v>571</v>
      </c>
      <c r="AF206" s="58">
        <v>5</v>
      </c>
      <c r="AI206" s="58">
        <v>571</v>
      </c>
      <c r="AJ206" s="58">
        <v>9</v>
      </c>
      <c r="AN206" s="58">
        <v>383</v>
      </c>
      <c r="AT206" s="58">
        <v>584</v>
      </c>
      <c r="BA206" s="58">
        <v>396</v>
      </c>
      <c r="BE206" s="58">
        <v>449</v>
      </c>
      <c r="BG206" s="58">
        <v>304</v>
      </c>
      <c r="BI206" s="58">
        <v>355</v>
      </c>
      <c r="BP206" s="58">
        <v>360</v>
      </c>
      <c r="BQ206" s="58">
        <v>425</v>
      </c>
      <c r="BR206" s="58">
        <v>142</v>
      </c>
      <c r="BU206" s="58">
        <v>365</v>
      </c>
      <c r="BV206" s="58">
        <v>413</v>
      </c>
      <c r="BY206" s="58">
        <v>271</v>
      </c>
      <c r="CB206" s="47"/>
      <c r="CC206" s="60">
        <v>7424</v>
      </c>
    </row>
    <row r="207" spans="1:81" ht="13">
      <c r="A207" s="47" t="s">
        <v>432</v>
      </c>
      <c r="B207" s="60">
        <f t="shared" si="15"/>
        <v>5820</v>
      </c>
      <c r="C207" s="58">
        <f t="shared" si="16"/>
        <v>14</v>
      </c>
      <c r="G207" s="58">
        <v>548</v>
      </c>
      <c r="R207" s="58">
        <v>563</v>
      </c>
      <c r="AI207" s="58">
        <v>538</v>
      </c>
      <c r="AK207" s="58">
        <v>336</v>
      </c>
      <c r="AN207" s="58">
        <v>729</v>
      </c>
      <c r="AP207" s="58">
        <v>486</v>
      </c>
      <c r="BB207" s="58">
        <v>320</v>
      </c>
      <c r="BE207" s="58">
        <v>391</v>
      </c>
      <c r="BJ207" s="58">
        <v>422</v>
      </c>
      <c r="BL207" s="58">
        <v>212</v>
      </c>
      <c r="BN207" s="58">
        <v>337</v>
      </c>
      <c r="BS207" s="58">
        <v>496</v>
      </c>
      <c r="BT207" s="58">
        <v>215</v>
      </c>
      <c r="BZ207" s="58">
        <v>227</v>
      </c>
      <c r="CB207" s="47"/>
      <c r="CC207" s="60">
        <v>5820</v>
      </c>
    </row>
    <row r="208" spans="1:81" ht="13">
      <c r="A208" s="47" t="s">
        <v>573</v>
      </c>
      <c r="B208" s="60">
        <f t="shared" si="15"/>
        <v>1699</v>
      </c>
      <c r="C208" s="58">
        <f t="shared" si="16"/>
        <v>4</v>
      </c>
      <c r="O208" s="58">
        <v>62</v>
      </c>
      <c r="AF208" s="58">
        <v>837</v>
      </c>
      <c r="BF208" s="58">
        <v>450</v>
      </c>
      <c r="BX208" s="58">
        <v>350</v>
      </c>
      <c r="CB208" s="47"/>
      <c r="CC208" s="60">
        <v>1699</v>
      </c>
    </row>
    <row r="209" spans="1:81" ht="13">
      <c r="A209" s="47" t="s">
        <v>433</v>
      </c>
      <c r="B209" s="60">
        <f t="shared" si="15"/>
        <v>9870</v>
      </c>
      <c r="C209" s="58">
        <f t="shared" si="16"/>
        <v>17</v>
      </c>
      <c r="E209" s="58">
        <v>644</v>
      </c>
      <c r="J209" s="58">
        <v>1144</v>
      </c>
      <c r="K209" s="58">
        <v>1184</v>
      </c>
      <c r="M209" s="58">
        <v>737</v>
      </c>
      <c r="P209" s="58">
        <v>535</v>
      </c>
      <c r="R209" s="58">
        <v>1078</v>
      </c>
      <c r="U209" s="58">
        <v>369</v>
      </c>
      <c r="V209" s="58">
        <v>597</v>
      </c>
      <c r="W209" s="58">
        <v>3</v>
      </c>
      <c r="AK209" s="58">
        <v>391</v>
      </c>
      <c r="AM209" s="58">
        <v>473</v>
      </c>
      <c r="AP209" s="58">
        <v>448</v>
      </c>
      <c r="AT209" s="58">
        <v>510</v>
      </c>
      <c r="AW209" s="58">
        <v>716</v>
      </c>
      <c r="BH209" s="58">
        <v>327</v>
      </c>
      <c r="BO209" s="58">
        <v>417</v>
      </c>
      <c r="BZ209" s="58">
        <v>297</v>
      </c>
      <c r="CB209" s="47"/>
      <c r="CC209" s="60">
        <v>9870</v>
      </c>
    </row>
    <row r="210" spans="1:81" ht="13">
      <c r="A210" s="47" t="s">
        <v>574</v>
      </c>
      <c r="B210" s="60">
        <f t="shared" si="15"/>
        <v>1896</v>
      </c>
      <c r="C210" s="58">
        <f t="shared" si="16"/>
        <v>4</v>
      </c>
      <c r="AC210" s="58">
        <v>628</v>
      </c>
      <c r="BM210" s="58">
        <v>575</v>
      </c>
      <c r="BT210" s="58">
        <v>189</v>
      </c>
      <c r="BW210" s="58">
        <v>504</v>
      </c>
      <c r="CB210" s="47"/>
      <c r="CC210" s="60">
        <v>1896</v>
      </c>
    </row>
    <row r="211" spans="1:81" ht="13">
      <c r="A211" s="47" t="s">
        <v>970</v>
      </c>
      <c r="B211" s="60">
        <f t="shared" si="15"/>
        <v>25579</v>
      </c>
      <c r="C211" s="58">
        <f t="shared" si="16"/>
        <v>48</v>
      </c>
      <c r="F211" s="58">
        <v>565</v>
      </c>
      <c r="H211" s="58">
        <v>573</v>
      </c>
      <c r="L211" s="58">
        <v>567</v>
      </c>
      <c r="M211" s="58">
        <v>619</v>
      </c>
      <c r="N211" s="58">
        <v>388</v>
      </c>
      <c r="O211" s="58">
        <v>27</v>
      </c>
      <c r="P211" s="58">
        <v>458</v>
      </c>
      <c r="Q211" s="58">
        <v>652</v>
      </c>
      <c r="R211" s="58">
        <v>449</v>
      </c>
      <c r="Y211" s="58">
        <v>440</v>
      </c>
      <c r="Z211" s="58">
        <v>628</v>
      </c>
      <c r="AA211" s="58">
        <v>681</v>
      </c>
      <c r="AB211" s="58">
        <v>508</v>
      </c>
      <c r="AD211" s="58">
        <v>390</v>
      </c>
      <c r="AE211" s="58">
        <v>1157</v>
      </c>
      <c r="AG211" s="58">
        <v>684</v>
      </c>
      <c r="AI211" s="58">
        <v>490</v>
      </c>
      <c r="AJ211" s="58">
        <v>29</v>
      </c>
      <c r="AK211" s="58">
        <v>400</v>
      </c>
      <c r="AM211" s="58">
        <v>438</v>
      </c>
      <c r="AN211" s="58">
        <v>350</v>
      </c>
      <c r="AO211" s="58">
        <v>494</v>
      </c>
      <c r="AP211" s="58">
        <v>439</v>
      </c>
      <c r="AQ211" s="58">
        <v>415</v>
      </c>
      <c r="AR211" s="58">
        <v>834</v>
      </c>
      <c r="AS211" s="58">
        <v>1397</v>
      </c>
      <c r="AU211" s="58">
        <v>425</v>
      </c>
      <c r="AV211" s="58">
        <v>643</v>
      </c>
      <c r="AW211" s="58">
        <v>653</v>
      </c>
      <c r="AX211" s="58">
        <v>1210</v>
      </c>
      <c r="AY211" s="58">
        <v>1285</v>
      </c>
      <c r="AZ211" s="58">
        <v>555</v>
      </c>
      <c r="BB211" s="58">
        <v>705</v>
      </c>
      <c r="BD211" s="58">
        <v>301</v>
      </c>
      <c r="BE211" s="58">
        <v>405</v>
      </c>
      <c r="BF211" s="58">
        <v>363</v>
      </c>
      <c r="BG211" s="58">
        <v>369</v>
      </c>
      <c r="BH211" s="58">
        <v>4</v>
      </c>
      <c r="BI211" s="58">
        <v>354</v>
      </c>
      <c r="BJ211" s="58">
        <v>843</v>
      </c>
      <c r="BK211" s="58">
        <v>663</v>
      </c>
      <c r="BL211" s="58">
        <v>472</v>
      </c>
      <c r="BN211" s="58">
        <v>360</v>
      </c>
      <c r="BO211" s="58">
        <v>362</v>
      </c>
      <c r="BS211" s="58">
        <v>487</v>
      </c>
      <c r="BT211" s="58">
        <v>156</v>
      </c>
      <c r="BY211" s="58">
        <v>620</v>
      </c>
      <c r="BZ211" s="58">
        <v>272</v>
      </c>
      <c r="CB211" s="47" t="s">
        <v>971</v>
      </c>
      <c r="CC211" s="60">
        <v>25579</v>
      </c>
    </row>
    <row r="212" spans="1:81" ht="13">
      <c r="A212" s="47" t="s">
        <v>972</v>
      </c>
      <c r="B212" s="60">
        <f t="shared" si="15"/>
        <v>26307</v>
      </c>
      <c r="C212" s="58">
        <f t="shared" si="16"/>
        <v>47</v>
      </c>
      <c r="E212" s="58">
        <v>1325</v>
      </c>
      <c r="F212" s="58">
        <v>521</v>
      </c>
      <c r="G212" s="58">
        <v>576</v>
      </c>
      <c r="I212" s="58">
        <v>1367</v>
      </c>
      <c r="J212" s="58">
        <v>496</v>
      </c>
      <c r="K212" s="58">
        <v>504</v>
      </c>
      <c r="L212" s="58">
        <v>503</v>
      </c>
      <c r="M212" s="58">
        <v>595</v>
      </c>
      <c r="N212" s="58">
        <v>348</v>
      </c>
      <c r="Q212" s="58">
        <v>688</v>
      </c>
      <c r="S212" s="58">
        <v>469</v>
      </c>
      <c r="T212" s="58">
        <v>1421</v>
      </c>
      <c r="U212" s="58">
        <v>345</v>
      </c>
      <c r="W212" s="58">
        <v>432</v>
      </c>
      <c r="X212" s="58">
        <v>469</v>
      </c>
      <c r="Y212" s="58">
        <v>435</v>
      </c>
      <c r="Z212" s="58">
        <v>581</v>
      </c>
      <c r="AA212" s="58">
        <v>622</v>
      </c>
      <c r="AC212" s="58">
        <v>618</v>
      </c>
      <c r="AD212" s="58">
        <v>476</v>
      </c>
      <c r="AE212" s="58">
        <v>537</v>
      </c>
      <c r="AF212" s="58">
        <v>542</v>
      </c>
      <c r="AG212" s="58">
        <v>666</v>
      </c>
      <c r="AH212" s="58">
        <v>665</v>
      </c>
      <c r="AJ212" s="58">
        <v>1161</v>
      </c>
      <c r="AK212" s="58">
        <v>362</v>
      </c>
      <c r="AL212" s="58">
        <v>777</v>
      </c>
      <c r="AM212" s="58">
        <v>401</v>
      </c>
      <c r="AO212" s="58">
        <v>509</v>
      </c>
      <c r="AS212" s="58">
        <v>590</v>
      </c>
      <c r="AT212" s="58">
        <v>585</v>
      </c>
      <c r="AU212" s="58">
        <v>429</v>
      </c>
      <c r="AW212" s="58">
        <v>636</v>
      </c>
      <c r="AY212" s="58">
        <v>17</v>
      </c>
      <c r="AZ212" s="58">
        <v>510</v>
      </c>
      <c r="BA212" s="58">
        <v>399</v>
      </c>
      <c r="BC212" s="58">
        <v>715</v>
      </c>
      <c r="BD212" s="58">
        <v>309</v>
      </c>
      <c r="BH212" s="58">
        <v>705</v>
      </c>
      <c r="BM212" s="58">
        <v>566</v>
      </c>
      <c r="BN212" s="58">
        <v>349</v>
      </c>
      <c r="BP212" s="58">
        <v>328</v>
      </c>
      <c r="BQ212" s="58">
        <v>501</v>
      </c>
      <c r="BR212" s="58">
        <v>287</v>
      </c>
      <c r="BU212" s="58">
        <v>345</v>
      </c>
      <c r="BW212" s="58">
        <v>418</v>
      </c>
      <c r="BZ212" s="58">
        <v>207</v>
      </c>
      <c r="CB212" s="47" t="s">
        <v>973</v>
      </c>
      <c r="CC212" s="60">
        <v>26307</v>
      </c>
    </row>
    <row r="213" spans="1:81" ht="13">
      <c r="A213" s="47" t="s">
        <v>974</v>
      </c>
      <c r="B213" s="60">
        <f t="shared" ref="B213:B226" si="17">SUM(E213:BZ213)</f>
        <v>15</v>
      </c>
      <c r="C213" s="58">
        <f t="shared" ref="C213:C226" si="18">COUNT(E213:BZ213)</f>
        <v>4</v>
      </c>
      <c r="Y213" s="58">
        <v>4</v>
      </c>
      <c r="AK213" s="58">
        <v>5</v>
      </c>
      <c r="AO213" s="58">
        <v>4</v>
      </c>
      <c r="BL213" s="58">
        <v>2</v>
      </c>
      <c r="CB213" s="47" t="s">
        <v>975</v>
      </c>
      <c r="CC213" s="60">
        <v>15</v>
      </c>
    </row>
    <row r="214" spans="1:81" ht="13">
      <c r="A214" s="47" t="s">
        <v>434</v>
      </c>
      <c r="B214" s="60">
        <f t="shared" si="17"/>
        <v>11330</v>
      </c>
      <c r="C214" s="58">
        <f t="shared" si="18"/>
        <v>16</v>
      </c>
      <c r="H214" s="58">
        <v>1316</v>
      </c>
      <c r="J214" s="58">
        <v>746</v>
      </c>
      <c r="W214" s="58">
        <v>872</v>
      </c>
      <c r="Y214" s="58">
        <v>703</v>
      </c>
      <c r="Z214" s="58">
        <v>855</v>
      </c>
      <c r="AC214" s="58">
        <v>711</v>
      </c>
      <c r="AL214" s="58">
        <v>594</v>
      </c>
      <c r="AO214" s="58">
        <v>707</v>
      </c>
      <c r="AS214" s="58">
        <v>692</v>
      </c>
      <c r="AY214" s="58">
        <v>8</v>
      </c>
      <c r="BC214" s="58">
        <v>453</v>
      </c>
      <c r="BD214" s="58">
        <v>917</v>
      </c>
      <c r="BM214" s="58">
        <v>1233</v>
      </c>
      <c r="BO214" s="58">
        <v>562</v>
      </c>
      <c r="BT214" s="58">
        <v>270</v>
      </c>
      <c r="BW214" s="58">
        <v>691</v>
      </c>
      <c r="CB214" s="47"/>
      <c r="CC214" s="60">
        <v>11330</v>
      </c>
    </row>
    <row r="215" spans="1:81" ht="13">
      <c r="A215" s="47" t="s">
        <v>575</v>
      </c>
      <c r="B215" s="60">
        <f t="shared" si="17"/>
        <v>18</v>
      </c>
      <c r="C215" s="58">
        <f t="shared" si="18"/>
        <v>5</v>
      </c>
      <c r="AE215" s="58">
        <v>9</v>
      </c>
      <c r="BG215" s="58">
        <v>3</v>
      </c>
      <c r="BS215" s="58">
        <v>2</v>
      </c>
      <c r="BV215" s="58">
        <v>2</v>
      </c>
      <c r="BZ215" s="58">
        <v>2</v>
      </c>
      <c r="CB215" s="47"/>
      <c r="CC215" s="60">
        <v>18</v>
      </c>
    </row>
    <row r="216" spans="1:81" ht="13">
      <c r="A216" s="47" t="s">
        <v>576</v>
      </c>
      <c r="B216" s="60">
        <f t="shared" si="17"/>
        <v>2</v>
      </c>
      <c r="C216" s="58">
        <f t="shared" si="18"/>
        <v>1</v>
      </c>
      <c r="BL216" s="58">
        <v>2</v>
      </c>
      <c r="CB216" s="47"/>
      <c r="CC216" s="60">
        <v>2</v>
      </c>
    </row>
    <row r="217" spans="1:81" ht="13">
      <c r="A217" s="47" t="s">
        <v>976</v>
      </c>
      <c r="B217" s="60">
        <f t="shared" si="17"/>
        <v>35453</v>
      </c>
      <c r="C217" s="58">
        <f t="shared" si="18"/>
        <v>52</v>
      </c>
      <c r="E217" s="58">
        <v>777</v>
      </c>
      <c r="F217" s="58">
        <v>828</v>
      </c>
      <c r="G217" s="58">
        <v>983</v>
      </c>
      <c r="H217" s="58">
        <v>4</v>
      </c>
      <c r="J217" s="58">
        <v>801</v>
      </c>
      <c r="K217" s="58">
        <v>1032</v>
      </c>
      <c r="M217" s="58">
        <v>782</v>
      </c>
      <c r="N217" s="58">
        <v>519</v>
      </c>
      <c r="O217" s="58">
        <v>69</v>
      </c>
      <c r="P217" s="58">
        <v>808</v>
      </c>
      <c r="Q217" s="58">
        <v>826</v>
      </c>
      <c r="R217" s="58">
        <v>691</v>
      </c>
      <c r="S217" s="58">
        <v>535</v>
      </c>
      <c r="U217" s="58">
        <v>486</v>
      </c>
      <c r="V217" s="58">
        <v>951</v>
      </c>
      <c r="W217" s="58">
        <v>719</v>
      </c>
      <c r="Y217" s="58">
        <v>7</v>
      </c>
      <c r="Z217" s="58">
        <v>4</v>
      </c>
      <c r="AA217" s="58">
        <v>1176</v>
      </c>
      <c r="AB217" s="58">
        <v>1739</v>
      </c>
      <c r="AC217" s="58">
        <v>4</v>
      </c>
      <c r="AE217" s="58">
        <v>1871</v>
      </c>
      <c r="AF217" s="58">
        <v>5</v>
      </c>
      <c r="AG217" s="58">
        <v>655</v>
      </c>
      <c r="AI217" s="58">
        <v>865</v>
      </c>
      <c r="AJ217" s="58">
        <v>29</v>
      </c>
      <c r="AK217" s="58">
        <v>530</v>
      </c>
      <c r="AM217" s="58">
        <v>1386</v>
      </c>
      <c r="AN217" s="58">
        <v>613</v>
      </c>
      <c r="AO217" s="58">
        <v>5</v>
      </c>
      <c r="AP217" s="58">
        <v>707</v>
      </c>
      <c r="AQ217" s="58">
        <v>708</v>
      </c>
      <c r="AR217" s="58">
        <v>1648</v>
      </c>
      <c r="AS217" s="58">
        <v>1518</v>
      </c>
      <c r="AT217" s="58">
        <v>1434</v>
      </c>
      <c r="AV217" s="58">
        <v>4</v>
      </c>
      <c r="AW217" s="58">
        <v>1493</v>
      </c>
      <c r="AZ217" s="58">
        <v>5</v>
      </c>
      <c r="BA217" s="58">
        <v>529</v>
      </c>
      <c r="BE217" s="58">
        <v>457</v>
      </c>
      <c r="BG217" s="58">
        <v>551</v>
      </c>
      <c r="BH217" s="58">
        <v>617</v>
      </c>
      <c r="BI217" s="58">
        <v>919</v>
      </c>
      <c r="BJ217" s="58">
        <v>999</v>
      </c>
      <c r="BP217" s="58">
        <v>637</v>
      </c>
      <c r="BQ217" s="58">
        <v>509</v>
      </c>
      <c r="BR217" s="58">
        <v>241</v>
      </c>
      <c r="BS217" s="58">
        <v>441</v>
      </c>
      <c r="BU217" s="58">
        <v>468</v>
      </c>
      <c r="BV217" s="58">
        <v>564</v>
      </c>
      <c r="BY217" s="58">
        <v>917</v>
      </c>
      <c r="BZ217" s="58">
        <v>387</v>
      </c>
      <c r="CB217" s="47" t="s">
        <v>977</v>
      </c>
      <c r="CC217" s="60">
        <v>35453</v>
      </c>
    </row>
    <row r="218" spans="1:81" ht="13">
      <c r="A218" s="47" t="s">
        <v>978</v>
      </c>
      <c r="B218" s="60">
        <f t="shared" si="17"/>
        <v>51855</v>
      </c>
      <c r="C218" s="58">
        <f t="shared" si="18"/>
        <v>64</v>
      </c>
      <c r="E218" s="58">
        <v>1192</v>
      </c>
      <c r="F218" s="58">
        <v>596</v>
      </c>
      <c r="G218" s="58">
        <v>891</v>
      </c>
      <c r="H218" s="58">
        <v>1059</v>
      </c>
      <c r="I218" s="58">
        <v>1247</v>
      </c>
      <c r="J218" s="58">
        <v>584</v>
      </c>
      <c r="K218" s="58">
        <v>1675</v>
      </c>
      <c r="L218" s="58">
        <v>1748</v>
      </c>
      <c r="M218" s="58">
        <v>1187</v>
      </c>
      <c r="N218" s="58">
        <v>449</v>
      </c>
      <c r="P218" s="58">
        <v>742</v>
      </c>
      <c r="Q218" s="58">
        <v>564</v>
      </c>
      <c r="R218" s="58">
        <v>1213</v>
      </c>
      <c r="S218" s="58">
        <v>511</v>
      </c>
      <c r="T218" s="58">
        <v>2074</v>
      </c>
      <c r="U218" s="58">
        <v>428</v>
      </c>
      <c r="V218" s="58">
        <v>889</v>
      </c>
      <c r="X218" s="58">
        <v>833</v>
      </c>
      <c r="Y218" s="58">
        <v>611</v>
      </c>
      <c r="Z218" s="58">
        <v>768</v>
      </c>
      <c r="AA218" s="58">
        <v>1084</v>
      </c>
      <c r="AC218" s="58">
        <v>621</v>
      </c>
      <c r="AD218" s="58">
        <v>1041</v>
      </c>
      <c r="AE218" s="58">
        <v>789</v>
      </c>
      <c r="AF218" s="58">
        <v>987</v>
      </c>
      <c r="AG218" s="58">
        <v>628</v>
      </c>
      <c r="AH218" s="58">
        <v>953</v>
      </c>
      <c r="AI218" s="58">
        <v>825</v>
      </c>
      <c r="AJ218" s="58">
        <v>1931</v>
      </c>
      <c r="AK218" s="58">
        <v>844</v>
      </c>
      <c r="AL218" s="58">
        <v>416</v>
      </c>
      <c r="AM218" s="58">
        <v>560</v>
      </c>
      <c r="AN218" s="58">
        <v>490</v>
      </c>
      <c r="AO218" s="58">
        <v>571</v>
      </c>
      <c r="AP218" s="58">
        <v>616</v>
      </c>
      <c r="AQ218" s="58">
        <v>636</v>
      </c>
      <c r="AT218" s="58">
        <v>518</v>
      </c>
      <c r="AU218" s="58">
        <v>1491</v>
      </c>
      <c r="AV218" s="58">
        <v>1031</v>
      </c>
      <c r="AW218" s="58">
        <v>665</v>
      </c>
      <c r="AX218" s="58">
        <v>1393</v>
      </c>
      <c r="AY218" s="58">
        <v>1819</v>
      </c>
      <c r="AZ218" s="58">
        <v>1567</v>
      </c>
      <c r="BA218" s="58">
        <v>451</v>
      </c>
      <c r="BB218" s="58">
        <v>765</v>
      </c>
      <c r="BC218" s="58">
        <v>365</v>
      </c>
      <c r="BD218" s="58">
        <v>2</v>
      </c>
      <c r="BE218" s="58">
        <v>443</v>
      </c>
      <c r="BF218" s="58">
        <v>423</v>
      </c>
      <c r="BG218" s="58">
        <v>491</v>
      </c>
      <c r="BH218" s="58">
        <v>975</v>
      </c>
      <c r="BK218" s="58">
        <v>881</v>
      </c>
      <c r="BL218" s="58">
        <v>787</v>
      </c>
      <c r="BN218" s="58">
        <v>879</v>
      </c>
      <c r="BO218" s="58">
        <v>517</v>
      </c>
      <c r="BP218" s="58">
        <v>551</v>
      </c>
      <c r="BQ218" s="58">
        <v>389</v>
      </c>
      <c r="BR218" s="58">
        <v>308</v>
      </c>
      <c r="BS218" s="58">
        <v>382</v>
      </c>
      <c r="BT218" s="58">
        <v>288</v>
      </c>
      <c r="BU218" s="58">
        <v>450</v>
      </c>
      <c r="BW218" s="58">
        <v>633</v>
      </c>
      <c r="BX218" s="58">
        <v>477</v>
      </c>
      <c r="BZ218" s="58">
        <v>661</v>
      </c>
      <c r="CB218" s="47" t="s">
        <v>979</v>
      </c>
      <c r="CC218" s="60">
        <v>51855</v>
      </c>
    </row>
    <row r="219" spans="1:81" ht="13">
      <c r="A219" s="47" t="s">
        <v>980</v>
      </c>
      <c r="B219" s="60">
        <f t="shared" si="17"/>
        <v>1743</v>
      </c>
      <c r="C219" s="58">
        <f t="shared" si="18"/>
        <v>3</v>
      </c>
      <c r="O219" s="58">
        <v>93</v>
      </c>
      <c r="AF219" s="58">
        <v>1104</v>
      </c>
      <c r="BF219" s="58">
        <v>546</v>
      </c>
      <c r="CB219" s="47" t="s">
        <v>981</v>
      </c>
      <c r="CC219" s="60">
        <v>1743</v>
      </c>
    </row>
    <row r="220" spans="1:81" ht="13">
      <c r="A220" s="47" t="s">
        <v>435</v>
      </c>
      <c r="B220" s="60">
        <f t="shared" si="17"/>
        <v>4299</v>
      </c>
      <c r="C220" s="58">
        <f t="shared" si="18"/>
        <v>8</v>
      </c>
      <c r="Q220" s="58">
        <v>902</v>
      </c>
      <c r="AE220" s="58">
        <v>692</v>
      </c>
      <c r="AM220" s="58">
        <v>509</v>
      </c>
      <c r="AR220" s="58">
        <v>587</v>
      </c>
      <c r="AS220" s="58">
        <v>785</v>
      </c>
      <c r="BC220" s="58">
        <v>2</v>
      </c>
      <c r="BI220" s="58">
        <v>464</v>
      </c>
      <c r="BY220" s="58">
        <v>358</v>
      </c>
      <c r="CB220" s="47"/>
      <c r="CC220" s="60">
        <v>4299</v>
      </c>
    </row>
    <row r="221" spans="1:81" ht="13">
      <c r="A221" s="47" t="s">
        <v>436</v>
      </c>
      <c r="B221" s="60">
        <f t="shared" si="17"/>
        <v>16587</v>
      </c>
      <c r="C221" s="58">
        <f t="shared" si="18"/>
        <v>26</v>
      </c>
      <c r="L221" s="58">
        <v>798</v>
      </c>
      <c r="N221" s="58">
        <v>489</v>
      </c>
      <c r="P221" s="58">
        <v>4</v>
      </c>
      <c r="Y221" s="58">
        <v>511</v>
      </c>
      <c r="Z221" s="58">
        <v>948</v>
      </c>
      <c r="AB221" s="58">
        <v>729</v>
      </c>
      <c r="AC221" s="58">
        <v>875</v>
      </c>
      <c r="AD221" s="58">
        <v>619</v>
      </c>
      <c r="AJ221" s="58">
        <v>885</v>
      </c>
      <c r="AL221" s="58">
        <v>1827</v>
      </c>
      <c r="AO221" s="58">
        <v>711</v>
      </c>
      <c r="AQ221" s="58">
        <v>565</v>
      </c>
      <c r="AV221" s="58">
        <v>868</v>
      </c>
      <c r="AX221" s="58">
        <v>1452</v>
      </c>
      <c r="AY221" s="58">
        <v>755</v>
      </c>
      <c r="BA221" s="58">
        <v>4</v>
      </c>
      <c r="BB221" s="58">
        <v>404</v>
      </c>
      <c r="BC221" s="58">
        <v>797</v>
      </c>
      <c r="BG221" s="58">
        <v>441</v>
      </c>
      <c r="BK221" s="58">
        <v>447</v>
      </c>
      <c r="BM221" s="58">
        <v>763</v>
      </c>
      <c r="BO221" s="58">
        <v>2</v>
      </c>
      <c r="BQ221" s="58">
        <v>542</v>
      </c>
      <c r="BR221" s="58">
        <v>311</v>
      </c>
      <c r="BT221" s="58">
        <v>240</v>
      </c>
      <c r="BW221" s="58">
        <v>600</v>
      </c>
      <c r="CB221" s="47"/>
      <c r="CC221" s="60">
        <v>16587</v>
      </c>
    </row>
    <row r="222" spans="1:81" ht="13">
      <c r="A222" s="47" t="s">
        <v>577</v>
      </c>
      <c r="B222" s="60">
        <f t="shared" si="17"/>
        <v>7857</v>
      </c>
      <c r="C222" s="58">
        <f t="shared" si="18"/>
        <v>14</v>
      </c>
      <c r="F222" s="58">
        <v>714</v>
      </c>
      <c r="N222" s="58">
        <v>580</v>
      </c>
      <c r="O222" s="58">
        <v>84</v>
      </c>
      <c r="P222" s="58">
        <v>636</v>
      </c>
      <c r="AA222" s="58">
        <v>929</v>
      </c>
      <c r="AB222" s="58">
        <v>799</v>
      </c>
      <c r="AF222" s="58">
        <v>853</v>
      </c>
      <c r="AG222" s="58">
        <v>762</v>
      </c>
      <c r="AJ222" s="58">
        <v>6</v>
      </c>
      <c r="AR222" s="58">
        <v>545</v>
      </c>
      <c r="AW222" s="58">
        <v>753</v>
      </c>
      <c r="BD222" s="58">
        <v>418</v>
      </c>
      <c r="BF222" s="58">
        <v>437</v>
      </c>
      <c r="BS222" s="58">
        <v>341</v>
      </c>
      <c r="CB222" s="47"/>
      <c r="CC222" s="60">
        <v>7857</v>
      </c>
    </row>
    <row r="223" spans="1:81" ht="13">
      <c r="A223" s="47" t="s">
        <v>578</v>
      </c>
      <c r="B223" s="60">
        <f t="shared" si="17"/>
        <v>856</v>
      </c>
      <c r="C223" s="58">
        <f t="shared" si="18"/>
        <v>2</v>
      </c>
      <c r="G223" s="58">
        <v>848</v>
      </c>
      <c r="AR223" s="58">
        <v>8</v>
      </c>
      <c r="CB223" s="47"/>
      <c r="CC223" s="60">
        <v>856</v>
      </c>
    </row>
    <row r="224" spans="1:81" ht="13">
      <c r="A224" s="47" t="s">
        <v>982</v>
      </c>
      <c r="B224" s="60">
        <f t="shared" si="17"/>
        <v>23841</v>
      </c>
      <c r="C224" s="58">
        <f t="shared" si="18"/>
        <v>35</v>
      </c>
      <c r="E224" s="58">
        <v>736</v>
      </c>
      <c r="I224" s="58">
        <v>937</v>
      </c>
      <c r="J224" s="58">
        <v>1515</v>
      </c>
      <c r="K224" s="58">
        <v>717</v>
      </c>
      <c r="M224" s="58">
        <v>922</v>
      </c>
      <c r="P224" s="58">
        <v>598</v>
      </c>
      <c r="Q224" s="58">
        <v>966</v>
      </c>
      <c r="R224" s="58">
        <v>1406</v>
      </c>
      <c r="T224" s="58">
        <v>993</v>
      </c>
      <c r="W224" s="58">
        <v>576</v>
      </c>
      <c r="X224" s="58">
        <v>393</v>
      </c>
      <c r="Y224" s="58">
        <v>640</v>
      </c>
      <c r="Z224" s="58">
        <v>965</v>
      </c>
      <c r="AA224" s="58">
        <v>1004</v>
      </c>
      <c r="AB224" s="58">
        <v>7</v>
      </c>
      <c r="AD224" s="58">
        <v>564</v>
      </c>
      <c r="AJ224" s="58">
        <v>824</v>
      </c>
      <c r="AM224" s="58">
        <v>545</v>
      </c>
      <c r="AN224" s="58">
        <v>396</v>
      </c>
      <c r="AP224" s="58">
        <v>609</v>
      </c>
      <c r="AR224" s="58">
        <v>7</v>
      </c>
      <c r="AT224" s="58">
        <v>698</v>
      </c>
      <c r="AU224" s="58">
        <v>641</v>
      </c>
      <c r="AW224" s="58">
        <v>752</v>
      </c>
      <c r="AZ224" s="58">
        <v>749</v>
      </c>
      <c r="BA224" s="58">
        <v>544</v>
      </c>
      <c r="BG224" s="58">
        <v>3</v>
      </c>
      <c r="BH224" s="58">
        <v>785</v>
      </c>
      <c r="BJ224" s="58">
        <v>596</v>
      </c>
      <c r="BN224" s="58">
        <v>988</v>
      </c>
      <c r="BO224" s="58">
        <v>439</v>
      </c>
      <c r="BP224" s="58">
        <v>929</v>
      </c>
      <c r="BS224" s="58">
        <v>348</v>
      </c>
      <c r="BU224" s="58">
        <v>609</v>
      </c>
      <c r="BZ224" s="58">
        <v>440</v>
      </c>
      <c r="CB224" s="47" t="s">
        <v>983</v>
      </c>
      <c r="CC224" s="60">
        <v>23841</v>
      </c>
    </row>
    <row r="225" spans="1:81" ht="13">
      <c r="A225" s="47" t="s">
        <v>984</v>
      </c>
      <c r="B225" s="60">
        <f t="shared" si="17"/>
        <v>1706</v>
      </c>
      <c r="C225" s="58">
        <f t="shared" si="18"/>
        <v>4</v>
      </c>
      <c r="AO225" s="58">
        <v>712</v>
      </c>
      <c r="AS225" s="58">
        <v>967</v>
      </c>
      <c r="AX225" s="58">
        <v>10</v>
      </c>
      <c r="AY225" s="58">
        <v>17</v>
      </c>
      <c r="CB225" s="47" t="s">
        <v>985</v>
      </c>
      <c r="CC225" s="60">
        <v>1706</v>
      </c>
    </row>
    <row r="226" spans="1:81" ht="13">
      <c r="A226" s="47" t="s">
        <v>986</v>
      </c>
      <c r="B226" s="60">
        <f t="shared" si="17"/>
        <v>17457</v>
      </c>
      <c r="C226" s="58">
        <f t="shared" si="18"/>
        <v>24</v>
      </c>
      <c r="E226" s="58">
        <v>876</v>
      </c>
      <c r="I226" s="58">
        <v>1026</v>
      </c>
      <c r="J226" s="58">
        <v>746</v>
      </c>
      <c r="N226" s="58">
        <v>602</v>
      </c>
      <c r="Q226" s="58">
        <v>778</v>
      </c>
      <c r="T226" s="58">
        <v>1098</v>
      </c>
      <c r="W226" s="58">
        <v>581</v>
      </c>
      <c r="X226" s="58">
        <v>473</v>
      </c>
      <c r="Y226" s="58">
        <v>600</v>
      </c>
      <c r="Z226" s="58">
        <v>1017</v>
      </c>
      <c r="AC226" s="58">
        <v>821</v>
      </c>
      <c r="AD226" s="58">
        <v>563</v>
      </c>
      <c r="AJ226" s="58">
        <v>974</v>
      </c>
      <c r="AL226" s="58">
        <v>1160</v>
      </c>
      <c r="AP226" s="58">
        <v>655</v>
      </c>
      <c r="AU226" s="58">
        <v>773</v>
      </c>
      <c r="AZ226" s="58">
        <v>809</v>
      </c>
      <c r="BA226" s="58">
        <v>562</v>
      </c>
      <c r="BC226" s="58">
        <v>848</v>
      </c>
      <c r="BH226" s="58">
        <v>517</v>
      </c>
      <c r="BN226" s="58">
        <v>493</v>
      </c>
      <c r="BP226" s="58">
        <v>549</v>
      </c>
      <c r="BR226" s="58">
        <v>384</v>
      </c>
      <c r="BU226" s="58">
        <v>552</v>
      </c>
      <c r="CB226" s="47" t="s">
        <v>987</v>
      </c>
      <c r="CC226" s="60">
        <v>17457</v>
      </c>
    </row>
    <row r="227" spans="1:81" ht="18">
      <c r="A227" s="49" t="s">
        <v>988</v>
      </c>
    </row>
    <row r="228" spans="1:81" ht="13">
      <c r="A228" s="47" t="s">
        <v>579</v>
      </c>
      <c r="B228" s="60">
        <f t="shared" ref="B228:B235" si="19">SUM(E228:BZ228)</f>
        <v>575</v>
      </c>
      <c r="C228" s="58">
        <f t="shared" ref="C228:C235" si="20">COUNT(E228:BZ228)</f>
        <v>2</v>
      </c>
      <c r="BD228" s="58">
        <v>177</v>
      </c>
      <c r="BM228" s="58">
        <v>398</v>
      </c>
      <c r="CB228" s="47"/>
      <c r="CC228" s="60">
        <v>575</v>
      </c>
    </row>
    <row r="229" spans="1:81" ht="13">
      <c r="A229" s="47" t="s">
        <v>580</v>
      </c>
      <c r="B229" s="60">
        <f t="shared" si="19"/>
        <v>519</v>
      </c>
      <c r="C229" s="58">
        <f t="shared" si="20"/>
        <v>3</v>
      </c>
      <c r="P229" s="58">
        <v>8</v>
      </c>
      <c r="AJ229" s="58">
        <v>7</v>
      </c>
      <c r="AQ229" s="58">
        <v>504</v>
      </c>
      <c r="CB229" s="47"/>
      <c r="CC229" s="60">
        <v>519</v>
      </c>
    </row>
    <row r="230" spans="1:81" ht="13">
      <c r="A230" s="47" t="s">
        <v>581</v>
      </c>
      <c r="B230" s="60">
        <f t="shared" si="19"/>
        <v>1205</v>
      </c>
      <c r="C230" s="58">
        <f t="shared" si="20"/>
        <v>12</v>
      </c>
      <c r="H230" s="58">
        <v>192</v>
      </c>
      <c r="AV230" s="58">
        <v>180</v>
      </c>
      <c r="AY230" s="58">
        <v>137</v>
      </c>
      <c r="AZ230" s="58">
        <v>135</v>
      </c>
      <c r="BD230" s="58">
        <v>82</v>
      </c>
      <c r="BF230" s="58">
        <v>73</v>
      </c>
      <c r="BG230" s="58">
        <v>86</v>
      </c>
      <c r="BJ230" s="58">
        <v>2</v>
      </c>
      <c r="BK230" s="58">
        <v>81</v>
      </c>
      <c r="BL230" s="58">
        <v>56</v>
      </c>
      <c r="BO230" s="58">
        <v>92</v>
      </c>
      <c r="BX230" s="58">
        <v>89</v>
      </c>
      <c r="CB230" s="47"/>
      <c r="CC230" s="60">
        <v>1205</v>
      </c>
    </row>
    <row r="231" spans="1:81" ht="13">
      <c r="A231" s="47" t="s">
        <v>582</v>
      </c>
      <c r="B231" s="60">
        <f t="shared" si="19"/>
        <v>13</v>
      </c>
      <c r="C231" s="58">
        <f t="shared" si="20"/>
        <v>3</v>
      </c>
      <c r="Y231" s="58">
        <v>4</v>
      </c>
      <c r="AQ231" s="58">
        <v>5</v>
      </c>
      <c r="AY231" s="58">
        <v>4</v>
      </c>
      <c r="CB231" s="47"/>
      <c r="CC231" s="60">
        <v>13</v>
      </c>
    </row>
    <row r="232" spans="1:81" ht="13">
      <c r="A232" s="47" t="s">
        <v>583</v>
      </c>
      <c r="B232" s="60">
        <f t="shared" si="19"/>
        <v>309</v>
      </c>
      <c r="C232" s="58">
        <f t="shared" si="20"/>
        <v>1</v>
      </c>
      <c r="AR232" s="58">
        <v>309</v>
      </c>
      <c r="CB232" s="47"/>
      <c r="CC232" s="60">
        <v>309</v>
      </c>
    </row>
    <row r="233" spans="1:81" ht="13">
      <c r="A233" s="47" t="s">
        <v>989</v>
      </c>
      <c r="B233" s="60">
        <f t="shared" si="19"/>
        <v>43556</v>
      </c>
      <c r="C233" s="58">
        <f t="shared" si="20"/>
        <v>69</v>
      </c>
      <c r="E233" s="58">
        <v>1368</v>
      </c>
      <c r="F233" s="58">
        <v>764</v>
      </c>
      <c r="G233" s="58">
        <v>1003</v>
      </c>
      <c r="H233" s="58">
        <v>461</v>
      </c>
      <c r="I233" s="58">
        <v>1489</v>
      </c>
      <c r="J233" s="58">
        <v>439</v>
      </c>
      <c r="K233" s="58">
        <v>479</v>
      </c>
      <c r="L233" s="58">
        <v>391</v>
      </c>
      <c r="M233" s="58">
        <v>700</v>
      </c>
      <c r="N233" s="58">
        <v>341</v>
      </c>
      <c r="O233" s="58">
        <v>71</v>
      </c>
      <c r="P233" s="58">
        <v>346</v>
      </c>
      <c r="Q233" s="58">
        <v>1479</v>
      </c>
      <c r="R233" s="58">
        <v>689</v>
      </c>
      <c r="S233" s="58">
        <v>670</v>
      </c>
      <c r="T233" s="58">
        <v>2881</v>
      </c>
      <c r="U233" s="58">
        <v>536</v>
      </c>
      <c r="V233" s="58">
        <v>988</v>
      </c>
      <c r="W233" s="58">
        <v>567</v>
      </c>
      <c r="X233" s="58">
        <v>702</v>
      </c>
      <c r="Y233" s="58">
        <v>282</v>
      </c>
      <c r="Z233" s="58">
        <v>355</v>
      </c>
      <c r="AA233" s="58">
        <v>1039</v>
      </c>
      <c r="AB233" s="58">
        <v>1004</v>
      </c>
      <c r="AC233" s="58">
        <v>1271</v>
      </c>
      <c r="AD233" s="58">
        <v>834</v>
      </c>
      <c r="AE233" s="58">
        <v>785</v>
      </c>
      <c r="AF233" s="58">
        <v>814</v>
      </c>
      <c r="AG233" s="58">
        <v>929</v>
      </c>
      <c r="AH233" s="58">
        <v>746</v>
      </c>
      <c r="AI233" s="58">
        <v>729</v>
      </c>
      <c r="AJ233" s="58">
        <v>490</v>
      </c>
      <c r="AK233" s="58">
        <v>483</v>
      </c>
      <c r="AL233" s="58">
        <v>243</v>
      </c>
      <c r="AM233" s="58">
        <v>293</v>
      </c>
      <c r="AN233" s="58">
        <v>597</v>
      </c>
      <c r="AO233" s="58">
        <v>316</v>
      </c>
      <c r="AP233" s="58">
        <v>1289</v>
      </c>
      <c r="AQ233" s="58">
        <v>14</v>
      </c>
      <c r="AR233" s="58">
        <v>342</v>
      </c>
      <c r="AS233" s="58">
        <v>364</v>
      </c>
      <c r="AT233" s="58">
        <v>356</v>
      </c>
      <c r="AU233" s="58">
        <v>1293</v>
      </c>
      <c r="AW233" s="58">
        <v>392</v>
      </c>
      <c r="AY233" s="58">
        <v>7</v>
      </c>
      <c r="AZ233" s="58">
        <v>1021</v>
      </c>
      <c r="BA233" s="58">
        <v>1033</v>
      </c>
      <c r="BB233" s="58">
        <v>197</v>
      </c>
      <c r="BC233" s="58">
        <v>409</v>
      </c>
      <c r="BD233" s="58">
        <v>226</v>
      </c>
      <c r="BE233" s="58">
        <v>447</v>
      </c>
      <c r="BF233" s="58">
        <v>263</v>
      </c>
      <c r="BG233" s="58">
        <v>368</v>
      </c>
      <c r="BH233" s="58">
        <v>631</v>
      </c>
      <c r="BI233" s="58">
        <v>419</v>
      </c>
      <c r="BJ233" s="58">
        <v>570</v>
      </c>
      <c r="BL233" s="58">
        <v>175</v>
      </c>
      <c r="BN233" s="58">
        <v>1050</v>
      </c>
      <c r="BP233" s="58">
        <v>1341</v>
      </c>
      <c r="BQ233" s="58">
        <v>237</v>
      </c>
      <c r="BR233" s="58">
        <v>502</v>
      </c>
      <c r="BS233" s="58">
        <v>485</v>
      </c>
      <c r="BT233" s="58">
        <v>119</v>
      </c>
      <c r="BU233" s="58">
        <v>1052</v>
      </c>
      <c r="BV233" s="58">
        <v>242</v>
      </c>
      <c r="BW233" s="58">
        <v>267</v>
      </c>
      <c r="BX233" s="58">
        <v>175</v>
      </c>
      <c r="BY233" s="58">
        <v>340</v>
      </c>
      <c r="BZ233" s="58">
        <v>356</v>
      </c>
      <c r="CB233" s="47" t="s">
        <v>990</v>
      </c>
      <c r="CC233" s="60">
        <v>43556</v>
      </c>
    </row>
    <row r="234" spans="1:81" ht="13">
      <c r="A234" s="47" t="s">
        <v>991</v>
      </c>
      <c r="B234" s="60">
        <f t="shared" si="19"/>
        <v>6407</v>
      </c>
      <c r="C234" s="58">
        <f t="shared" si="20"/>
        <v>18</v>
      </c>
      <c r="L234" s="58">
        <v>394</v>
      </c>
      <c r="Y234" s="58">
        <v>330</v>
      </c>
      <c r="Z234" s="58">
        <v>406</v>
      </c>
      <c r="AB234" s="58">
        <v>383</v>
      </c>
      <c r="AD234" s="58">
        <v>335</v>
      </c>
      <c r="AJ234" s="58">
        <v>4</v>
      </c>
      <c r="AL234" s="58">
        <v>878</v>
      </c>
      <c r="AO234" s="58">
        <v>356</v>
      </c>
      <c r="AQ234" s="58">
        <v>290</v>
      </c>
      <c r="AV234" s="58">
        <v>481</v>
      </c>
      <c r="AX234" s="58">
        <v>849</v>
      </c>
      <c r="AY234" s="58">
        <v>386</v>
      </c>
      <c r="BB234" s="58">
        <v>162</v>
      </c>
      <c r="BC234" s="58">
        <v>269</v>
      </c>
      <c r="BG234" s="58">
        <v>231</v>
      </c>
      <c r="BK234" s="58">
        <v>236</v>
      </c>
      <c r="BQ234" s="58">
        <v>252</v>
      </c>
      <c r="BR234" s="58">
        <v>165</v>
      </c>
      <c r="CB234" s="47" t="s">
        <v>992</v>
      </c>
      <c r="CC234" s="60">
        <v>6407</v>
      </c>
    </row>
    <row r="235" spans="1:81" ht="13">
      <c r="A235" s="47" t="s">
        <v>993</v>
      </c>
      <c r="B235" s="60">
        <f t="shared" si="19"/>
        <v>1801</v>
      </c>
      <c r="C235" s="58">
        <f t="shared" si="20"/>
        <v>8</v>
      </c>
      <c r="Q235" s="58">
        <v>360</v>
      </c>
      <c r="AE235" s="58">
        <v>387</v>
      </c>
      <c r="AJ235" s="58">
        <v>4</v>
      </c>
      <c r="AN235" s="58">
        <v>3</v>
      </c>
      <c r="AR235" s="58">
        <v>270</v>
      </c>
      <c r="AS235" s="58">
        <v>370</v>
      </c>
      <c r="BI235" s="58">
        <v>247</v>
      </c>
      <c r="BY235" s="58">
        <v>160</v>
      </c>
      <c r="CB235" s="47" t="s">
        <v>994</v>
      </c>
      <c r="CC235" s="60">
        <v>1801</v>
      </c>
    </row>
    <row r="236" spans="1:81" ht="18">
      <c r="A236" s="49" t="s">
        <v>995</v>
      </c>
    </row>
    <row r="237" spans="1:81" ht="18">
      <c r="A237" s="49" t="s">
        <v>996</v>
      </c>
    </row>
    <row r="238" spans="1:81" ht="13">
      <c r="A238" s="47" t="s">
        <v>584</v>
      </c>
      <c r="B238" s="60">
        <f t="shared" ref="B238:B276" si="21">SUM(E238:BZ238)</f>
        <v>1139</v>
      </c>
      <c r="C238" s="58">
        <f t="shared" ref="C238:C276" si="22">COUNT(E238:BZ238)</f>
        <v>3</v>
      </c>
      <c r="R238" s="58">
        <v>1134</v>
      </c>
      <c r="BK238" s="58">
        <v>2</v>
      </c>
      <c r="BX238" s="58">
        <v>3</v>
      </c>
      <c r="CB238" s="47"/>
      <c r="CC238" s="60">
        <v>1139</v>
      </c>
    </row>
    <row r="239" spans="1:81" ht="13">
      <c r="A239" s="47" t="s">
        <v>438</v>
      </c>
      <c r="B239" s="60">
        <f t="shared" si="21"/>
        <v>12317</v>
      </c>
      <c r="C239" s="58">
        <f t="shared" si="22"/>
        <v>22</v>
      </c>
      <c r="G239" s="58">
        <v>778</v>
      </c>
      <c r="P239" s="58">
        <v>6</v>
      </c>
      <c r="Q239" s="58">
        <v>972</v>
      </c>
      <c r="Y239" s="58">
        <v>630</v>
      </c>
      <c r="AB239" s="58">
        <v>1538</v>
      </c>
      <c r="AD239" s="58">
        <v>787</v>
      </c>
      <c r="AJ239" s="58">
        <v>12</v>
      </c>
      <c r="AO239" s="58">
        <v>792</v>
      </c>
      <c r="AQ239" s="58">
        <v>670</v>
      </c>
      <c r="AU239" s="58">
        <v>743</v>
      </c>
      <c r="AV239" s="58">
        <v>963</v>
      </c>
      <c r="AY239" s="58">
        <v>882</v>
      </c>
      <c r="AZ239" s="58">
        <v>4</v>
      </c>
      <c r="BD239" s="58">
        <v>374</v>
      </c>
      <c r="BF239" s="58">
        <v>528</v>
      </c>
      <c r="BG239" s="58">
        <v>411</v>
      </c>
      <c r="BK239" s="58">
        <v>465</v>
      </c>
      <c r="BN239" s="58">
        <v>500</v>
      </c>
      <c r="BO239" s="58">
        <v>469</v>
      </c>
      <c r="BP239" s="58">
        <v>439</v>
      </c>
      <c r="BR239" s="58">
        <v>2</v>
      </c>
      <c r="BZ239" s="58">
        <v>352</v>
      </c>
      <c r="CB239" s="47"/>
      <c r="CC239" s="60">
        <v>12317</v>
      </c>
    </row>
    <row r="240" spans="1:81" ht="13">
      <c r="A240" s="47" t="s">
        <v>585</v>
      </c>
      <c r="B240" s="60">
        <f t="shared" si="21"/>
        <v>1087</v>
      </c>
      <c r="C240" s="58">
        <f t="shared" si="22"/>
        <v>1</v>
      </c>
      <c r="AC240" s="58">
        <v>1087</v>
      </c>
      <c r="CB240" s="47"/>
      <c r="CC240" s="60">
        <v>1087</v>
      </c>
    </row>
    <row r="241" spans="1:81" ht="13">
      <c r="A241" s="47" t="s">
        <v>439</v>
      </c>
      <c r="B241" s="60">
        <f t="shared" si="21"/>
        <v>123</v>
      </c>
      <c r="C241" s="58">
        <f t="shared" si="22"/>
        <v>10</v>
      </c>
      <c r="Y241" s="58">
        <v>26</v>
      </c>
      <c r="AD241" s="58">
        <v>11</v>
      </c>
      <c r="AO241" s="58">
        <v>18</v>
      </c>
      <c r="AQ241" s="58">
        <v>27</v>
      </c>
      <c r="AU241" s="58">
        <v>3</v>
      </c>
      <c r="AV241" s="58">
        <v>21</v>
      </c>
      <c r="AY241" s="58">
        <v>8</v>
      </c>
      <c r="BG241" s="58">
        <v>3</v>
      </c>
      <c r="BL241" s="58">
        <v>3</v>
      </c>
      <c r="BP241" s="58">
        <v>3</v>
      </c>
      <c r="CB241" s="47"/>
      <c r="CC241" s="60">
        <v>123</v>
      </c>
    </row>
    <row r="242" spans="1:81" ht="13">
      <c r="A242" s="47" t="s">
        <v>440</v>
      </c>
      <c r="B242" s="60">
        <f t="shared" si="21"/>
        <v>117</v>
      </c>
      <c r="C242" s="58">
        <f t="shared" si="22"/>
        <v>11</v>
      </c>
      <c r="V242" s="58">
        <v>9</v>
      </c>
      <c r="Y242" s="58">
        <v>54</v>
      </c>
      <c r="AD242" s="58">
        <v>7</v>
      </c>
      <c r="AN242" s="58">
        <v>6</v>
      </c>
      <c r="AO242" s="58">
        <v>6</v>
      </c>
      <c r="AU242" s="58">
        <v>6</v>
      </c>
      <c r="AV242" s="58">
        <v>11</v>
      </c>
      <c r="AY242" s="58">
        <v>9</v>
      </c>
      <c r="BK242" s="58">
        <v>3</v>
      </c>
      <c r="BP242" s="58">
        <v>4</v>
      </c>
      <c r="BS242" s="58">
        <v>2</v>
      </c>
      <c r="CB242" s="47"/>
      <c r="CC242" s="60">
        <v>117</v>
      </c>
    </row>
    <row r="243" spans="1:81" ht="13">
      <c r="A243" s="47" t="s">
        <v>441</v>
      </c>
      <c r="B243" s="60">
        <f t="shared" si="21"/>
        <v>196</v>
      </c>
      <c r="C243" s="58">
        <f t="shared" si="22"/>
        <v>19</v>
      </c>
      <c r="H243" s="58">
        <v>8</v>
      </c>
      <c r="P243" s="58">
        <v>18</v>
      </c>
      <c r="U243" s="58">
        <v>7</v>
      </c>
      <c r="V243" s="58">
        <v>16</v>
      </c>
      <c r="X243" s="58">
        <v>7</v>
      </c>
      <c r="Y243" s="58">
        <v>15</v>
      </c>
      <c r="AA243" s="58">
        <v>18</v>
      </c>
      <c r="AD243" s="58">
        <v>10</v>
      </c>
      <c r="AK243" s="58">
        <v>5</v>
      </c>
      <c r="AM243" s="58">
        <v>6</v>
      </c>
      <c r="AP243" s="58">
        <v>29</v>
      </c>
      <c r="AQ243" s="58">
        <v>23</v>
      </c>
      <c r="AR243" s="58">
        <v>13</v>
      </c>
      <c r="AU243" s="58">
        <v>5</v>
      </c>
      <c r="AW243" s="58">
        <v>5</v>
      </c>
      <c r="AY243" s="58">
        <v>4</v>
      </c>
      <c r="BF243" s="58">
        <v>3</v>
      </c>
      <c r="BL243" s="58">
        <v>2</v>
      </c>
      <c r="BX243" s="58">
        <v>2</v>
      </c>
      <c r="CB243" s="47"/>
      <c r="CC243" s="60">
        <v>196</v>
      </c>
    </row>
    <row r="244" spans="1:81" ht="13">
      <c r="A244" s="47" t="s">
        <v>442</v>
      </c>
      <c r="B244" s="60">
        <f t="shared" si="21"/>
        <v>927</v>
      </c>
      <c r="C244" s="58">
        <f t="shared" si="22"/>
        <v>38</v>
      </c>
      <c r="H244" s="58">
        <v>20</v>
      </c>
      <c r="J244" s="58">
        <v>9</v>
      </c>
      <c r="L244" s="58">
        <v>5</v>
      </c>
      <c r="P244" s="58">
        <v>40</v>
      </c>
      <c r="T244" s="58">
        <v>35</v>
      </c>
      <c r="U244" s="58">
        <v>36</v>
      </c>
      <c r="V244" s="58">
        <v>50</v>
      </c>
      <c r="W244" s="58">
        <v>28</v>
      </c>
      <c r="X244" s="58">
        <v>38</v>
      </c>
      <c r="Y244" s="58">
        <v>63</v>
      </c>
      <c r="Z244" s="58">
        <v>28</v>
      </c>
      <c r="AA244" s="58">
        <v>58</v>
      </c>
      <c r="AD244" s="58">
        <v>35</v>
      </c>
      <c r="AE244" s="58">
        <v>26</v>
      </c>
      <c r="AF244" s="58">
        <v>21</v>
      </c>
      <c r="AI244" s="58">
        <v>5</v>
      </c>
      <c r="AJ244" s="58">
        <v>13</v>
      </c>
      <c r="AK244" s="58">
        <v>25</v>
      </c>
      <c r="AL244" s="58">
        <v>5</v>
      </c>
      <c r="AM244" s="58">
        <v>34</v>
      </c>
      <c r="AN244" s="58">
        <v>9</v>
      </c>
      <c r="AO244" s="58">
        <v>40</v>
      </c>
      <c r="AP244" s="58">
        <v>56</v>
      </c>
      <c r="AQ244" s="58">
        <v>46</v>
      </c>
      <c r="AR244" s="58">
        <v>35</v>
      </c>
      <c r="AU244" s="58">
        <v>15</v>
      </c>
      <c r="AV244" s="58">
        <v>21</v>
      </c>
      <c r="AY244" s="58">
        <v>13</v>
      </c>
      <c r="AZ244" s="58">
        <v>42</v>
      </c>
      <c r="BC244" s="58">
        <v>2</v>
      </c>
      <c r="BG244" s="58">
        <v>3</v>
      </c>
      <c r="BH244" s="58">
        <v>7</v>
      </c>
      <c r="BL244" s="58">
        <v>15</v>
      </c>
      <c r="BO244" s="58">
        <v>4</v>
      </c>
      <c r="BP244" s="58">
        <v>16</v>
      </c>
      <c r="BS244" s="58">
        <v>20</v>
      </c>
      <c r="BW244" s="58">
        <v>2</v>
      </c>
      <c r="BX244" s="58">
        <v>7</v>
      </c>
      <c r="CB244" s="47"/>
      <c r="CC244" s="60">
        <v>927</v>
      </c>
    </row>
    <row r="245" spans="1:81" ht="13">
      <c r="A245" s="47" t="s">
        <v>443</v>
      </c>
      <c r="B245" s="60">
        <f t="shared" si="21"/>
        <v>3476</v>
      </c>
      <c r="C245" s="58">
        <f t="shared" si="22"/>
        <v>5</v>
      </c>
      <c r="R245" s="58">
        <v>1124</v>
      </c>
      <c r="AM245" s="58">
        <v>736</v>
      </c>
      <c r="BG245" s="58">
        <v>580</v>
      </c>
      <c r="BL245" s="58">
        <v>420</v>
      </c>
      <c r="BP245" s="58">
        <v>616</v>
      </c>
      <c r="CB245" s="47"/>
      <c r="CC245" s="60">
        <v>3476</v>
      </c>
    </row>
    <row r="246" spans="1:81" ht="13">
      <c r="A246" s="47" t="s">
        <v>586</v>
      </c>
      <c r="B246" s="60">
        <f t="shared" si="21"/>
        <v>931</v>
      </c>
      <c r="C246" s="58">
        <f t="shared" si="22"/>
        <v>1</v>
      </c>
      <c r="AC246" s="58">
        <v>931</v>
      </c>
      <c r="CB246" s="47"/>
      <c r="CC246" s="60">
        <v>931</v>
      </c>
    </row>
    <row r="247" spans="1:81" ht="13">
      <c r="A247" s="47" t="s">
        <v>444</v>
      </c>
      <c r="B247" s="60">
        <f t="shared" si="21"/>
        <v>235</v>
      </c>
      <c r="C247" s="58">
        <f t="shared" si="22"/>
        <v>5</v>
      </c>
      <c r="N247" s="58">
        <v>76</v>
      </c>
      <c r="Y247" s="58">
        <v>35</v>
      </c>
      <c r="AO247" s="58">
        <v>5</v>
      </c>
      <c r="AR247" s="58">
        <v>66</v>
      </c>
      <c r="BI247" s="58">
        <v>53</v>
      </c>
      <c r="CB247" s="47"/>
      <c r="CC247" s="60">
        <v>235</v>
      </c>
    </row>
    <row r="248" spans="1:81" ht="13">
      <c r="A248" s="47" t="s">
        <v>445</v>
      </c>
      <c r="B248" s="60">
        <f t="shared" si="21"/>
        <v>435</v>
      </c>
      <c r="C248" s="58">
        <f t="shared" si="22"/>
        <v>34</v>
      </c>
      <c r="E248" s="58">
        <v>6</v>
      </c>
      <c r="H248" s="58">
        <v>5</v>
      </c>
      <c r="J248" s="58">
        <v>9</v>
      </c>
      <c r="K248" s="58">
        <v>7</v>
      </c>
      <c r="L248" s="58">
        <v>8</v>
      </c>
      <c r="P248" s="58">
        <v>19</v>
      </c>
      <c r="T248" s="58">
        <v>17</v>
      </c>
      <c r="U248" s="58">
        <v>12</v>
      </c>
      <c r="V248" s="58">
        <v>14</v>
      </c>
      <c r="W248" s="58">
        <v>15</v>
      </c>
      <c r="X248" s="58">
        <v>9</v>
      </c>
      <c r="Z248" s="58">
        <v>17</v>
      </c>
      <c r="AA248" s="58">
        <v>38</v>
      </c>
      <c r="AD248" s="58">
        <v>9</v>
      </c>
      <c r="AE248" s="58">
        <v>14</v>
      </c>
      <c r="AF248" s="58">
        <v>9</v>
      </c>
      <c r="AI248" s="58">
        <v>10</v>
      </c>
      <c r="AJ248" s="58">
        <v>10</v>
      </c>
      <c r="AK248" s="58">
        <v>8</v>
      </c>
      <c r="AL248" s="58">
        <v>5</v>
      </c>
      <c r="AM248" s="58">
        <v>20</v>
      </c>
      <c r="AO248" s="58">
        <v>14</v>
      </c>
      <c r="AP248" s="58">
        <v>31</v>
      </c>
      <c r="AQ248" s="58">
        <v>40</v>
      </c>
      <c r="AR248" s="58">
        <v>25</v>
      </c>
      <c r="AW248" s="58">
        <v>6</v>
      </c>
      <c r="AZ248" s="58">
        <v>18</v>
      </c>
      <c r="BG248" s="58">
        <v>5</v>
      </c>
      <c r="BH248" s="58">
        <v>4</v>
      </c>
      <c r="BL248" s="58">
        <v>6</v>
      </c>
      <c r="BO248" s="58">
        <v>4</v>
      </c>
      <c r="BP248" s="58">
        <v>4</v>
      </c>
      <c r="BS248" s="58">
        <v>5</v>
      </c>
      <c r="BX248" s="58">
        <v>12</v>
      </c>
      <c r="CB248" s="47"/>
      <c r="CC248" s="60">
        <v>435</v>
      </c>
    </row>
    <row r="249" spans="1:81" ht="13">
      <c r="A249" s="47" t="s">
        <v>446</v>
      </c>
      <c r="B249" s="60">
        <f t="shared" si="21"/>
        <v>9254</v>
      </c>
      <c r="C249" s="58">
        <f t="shared" si="22"/>
        <v>65</v>
      </c>
      <c r="E249" s="58">
        <v>86</v>
      </c>
      <c r="F249" s="58">
        <v>84</v>
      </c>
      <c r="H249" s="58">
        <v>61</v>
      </c>
      <c r="I249" s="58">
        <v>214</v>
      </c>
      <c r="J249" s="58">
        <v>218</v>
      </c>
      <c r="K249" s="58">
        <v>315</v>
      </c>
      <c r="L249" s="58">
        <v>181</v>
      </c>
      <c r="M249" s="58">
        <v>201</v>
      </c>
      <c r="O249" s="58">
        <v>7</v>
      </c>
      <c r="P249" s="58">
        <v>115</v>
      </c>
      <c r="Q249" s="58">
        <v>180</v>
      </c>
      <c r="R249" s="58">
        <v>119</v>
      </c>
      <c r="S249" s="58">
        <v>145</v>
      </c>
      <c r="T249" s="58">
        <v>441</v>
      </c>
      <c r="U249" s="58">
        <v>150</v>
      </c>
      <c r="V249" s="58">
        <v>91</v>
      </c>
      <c r="W249" s="58">
        <v>122</v>
      </c>
      <c r="X249" s="58">
        <v>56</v>
      </c>
      <c r="Y249" s="58">
        <v>46</v>
      </c>
      <c r="Z249" s="58">
        <v>332</v>
      </c>
      <c r="AA249" s="58">
        <v>250</v>
      </c>
      <c r="AB249" s="58">
        <v>320</v>
      </c>
      <c r="AC249" s="58">
        <v>153</v>
      </c>
      <c r="AD249" s="58">
        <v>113</v>
      </c>
      <c r="AE249" s="58">
        <v>151</v>
      </c>
      <c r="AF249" s="58">
        <v>372</v>
      </c>
      <c r="AG249" s="58">
        <v>292</v>
      </c>
      <c r="AH249" s="58">
        <v>220</v>
      </c>
      <c r="AI249" s="58">
        <v>232</v>
      </c>
      <c r="AJ249" s="58">
        <v>303</v>
      </c>
      <c r="AK249" s="58">
        <v>121</v>
      </c>
      <c r="AN249" s="58">
        <v>126</v>
      </c>
      <c r="AO249" s="58">
        <v>122</v>
      </c>
      <c r="AP249" s="58">
        <v>49</v>
      </c>
      <c r="AQ249" s="58">
        <v>44</v>
      </c>
      <c r="AS249" s="58">
        <v>59</v>
      </c>
      <c r="AT249" s="58">
        <v>221</v>
      </c>
      <c r="AU249" s="58">
        <v>63</v>
      </c>
      <c r="AW249" s="58">
        <v>79</v>
      </c>
      <c r="AX249" s="58">
        <v>211</v>
      </c>
      <c r="AY249" s="58">
        <v>73</v>
      </c>
      <c r="AZ249" s="58">
        <v>257</v>
      </c>
      <c r="BA249" s="58">
        <v>223</v>
      </c>
      <c r="BC249" s="58">
        <v>182</v>
      </c>
      <c r="BD249" s="58">
        <v>123</v>
      </c>
      <c r="BE249" s="58">
        <v>88</v>
      </c>
      <c r="BF249" s="58">
        <v>43</v>
      </c>
      <c r="BG249" s="58">
        <v>101</v>
      </c>
      <c r="BH249" s="58">
        <v>44</v>
      </c>
      <c r="BI249" s="58">
        <v>130</v>
      </c>
      <c r="BJ249" s="58">
        <v>55</v>
      </c>
      <c r="BK249" s="58">
        <v>41</v>
      </c>
      <c r="BM249" s="58">
        <v>127</v>
      </c>
      <c r="BN249" s="58">
        <v>125</v>
      </c>
      <c r="BO249" s="58">
        <v>49</v>
      </c>
      <c r="BP249" s="58">
        <v>68</v>
      </c>
      <c r="BQ249" s="58">
        <v>212</v>
      </c>
      <c r="BR249" s="58">
        <v>70</v>
      </c>
      <c r="BS249" s="58">
        <v>40</v>
      </c>
      <c r="BT249" s="58">
        <v>64</v>
      </c>
      <c r="BU249" s="58">
        <v>174</v>
      </c>
      <c r="BV249" s="58">
        <v>72</v>
      </c>
      <c r="BW249" s="58">
        <v>70</v>
      </c>
      <c r="BY249" s="58">
        <v>81</v>
      </c>
      <c r="BZ249" s="58">
        <v>77</v>
      </c>
      <c r="CB249" s="47"/>
      <c r="CC249" s="60">
        <v>9254</v>
      </c>
    </row>
    <row r="250" spans="1:81" ht="13">
      <c r="A250" s="47" t="s">
        <v>447</v>
      </c>
      <c r="B250" s="60">
        <f t="shared" si="21"/>
        <v>2342</v>
      </c>
      <c r="C250" s="58">
        <f t="shared" si="22"/>
        <v>35</v>
      </c>
      <c r="I250" s="58">
        <v>71</v>
      </c>
      <c r="K250" s="58">
        <v>83</v>
      </c>
      <c r="L250" s="58">
        <v>69</v>
      </c>
      <c r="Q250" s="58">
        <v>61</v>
      </c>
      <c r="S250" s="58">
        <v>158</v>
      </c>
      <c r="U250" s="58">
        <v>47</v>
      </c>
      <c r="W250" s="58">
        <v>30</v>
      </c>
      <c r="X250" s="58">
        <v>12</v>
      </c>
      <c r="AC250" s="58">
        <v>96</v>
      </c>
      <c r="AE250" s="58">
        <v>57</v>
      </c>
      <c r="AF250" s="58">
        <v>76</v>
      </c>
      <c r="AG250" s="58">
        <v>51</v>
      </c>
      <c r="AH250" s="58">
        <v>122</v>
      </c>
      <c r="AI250" s="58">
        <v>227</v>
      </c>
      <c r="AK250" s="58">
        <v>67</v>
      </c>
      <c r="AL250" s="58">
        <v>51</v>
      </c>
      <c r="AM250" s="58">
        <v>64</v>
      </c>
      <c r="AN250" s="58">
        <v>53</v>
      </c>
      <c r="AO250" s="58">
        <v>59</v>
      </c>
      <c r="AR250" s="58">
        <v>42</v>
      </c>
      <c r="AS250" s="58">
        <v>152</v>
      </c>
      <c r="AT250" s="58">
        <v>73</v>
      </c>
      <c r="BA250" s="58">
        <v>44</v>
      </c>
      <c r="BB250" s="58">
        <v>27</v>
      </c>
      <c r="BE250" s="58">
        <v>108</v>
      </c>
      <c r="BI250" s="58">
        <v>82</v>
      </c>
      <c r="BL250" s="58">
        <v>18</v>
      </c>
      <c r="BQ250" s="58">
        <v>60</v>
      </c>
      <c r="BR250" s="58">
        <v>25</v>
      </c>
      <c r="BT250" s="58">
        <v>25</v>
      </c>
      <c r="BU250" s="58">
        <v>69</v>
      </c>
      <c r="BV250" s="58">
        <v>24</v>
      </c>
      <c r="BX250" s="58">
        <v>29</v>
      </c>
      <c r="BY250" s="58">
        <v>70</v>
      </c>
      <c r="BZ250" s="58">
        <v>40</v>
      </c>
      <c r="CB250" s="47"/>
      <c r="CC250" s="60">
        <v>2342</v>
      </c>
    </row>
    <row r="251" spans="1:81" ht="13">
      <c r="A251" s="47" t="s">
        <v>448</v>
      </c>
      <c r="B251" s="60">
        <f t="shared" si="21"/>
        <v>2471</v>
      </c>
      <c r="C251" s="58">
        <f t="shared" si="22"/>
        <v>29</v>
      </c>
      <c r="E251" s="58">
        <v>90</v>
      </c>
      <c r="F251" s="58">
        <v>90</v>
      </c>
      <c r="H251" s="58">
        <v>127</v>
      </c>
      <c r="I251" s="58">
        <v>124</v>
      </c>
      <c r="L251" s="58">
        <v>98</v>
      </c>
      <c r="M251" s="58">
        <v>182</v>
      </c>
      <c r="O251" s="58">
        <v>2</v>
      </c>
      <c r="Q251" s="58">
        <v>84</v>
      </c>
      <c r="U251" s="58">
        <v>66</v>
      </c>
      <c r="V251" s="58">
        <v>241</v>
      </c>
      <c r="X251" s="58">
        <v>11</v>
      </c>
      <c r="AA251" s="58">
        <v>92</v>
      </c>
      <c r="AD251" s="58">
        <v>61</v>
      </c>
      <c r="AE251" s="58">
        <v>109</v>
      </c>
      <c r="AG251" s="58">
        <v>57</v>
      </c>
      <c r="AM251" s="58">
        <v>75</v>
      </c>
      <c r="AO251" s="58">
        <v>79</v>
      </c>
      <c r="AP251" s="58">
        <v>91</v>
      </c>
      <c r="AS251" s="58">
        <v>102</v>
      </c>
      <c r="AV251" s="58">
        <v>78</v>
      </c>
      <c r="AW251" s="58">
        <v>120</v>
      </c>
      <c r="AX251" s="58">
        <v>115</v>
      </c>
      <c r="BB251" s="58">
        <v>63</v>
      </c>
      <c r="BE251" s="58">
        <v>74</v>
      </c>
      <c r="BJ251" s="58">
        <v>54</v>
      </c>
      <c r="BL251" s="58">
        <v>22</v>
      </c>
      <c r="BM251" s="58">
        <v>95</v>
      </c>
      <c r="BS251" s="58">
        <v>37</v>
      </c>
      <c r="BT251" s="58">
        <v>32</v>
      </c>
      <c r="CB251" s="47"/>
      <c r="CC251" s="60">
        <v>2471</v>
      </c>
    </row>
    <row r="252" spans="1:81" ht="13">
      <c r="A252" s="47" t="s">
        <v>449</v>
      </c>
      <c r="B252" s="60">
        <f t="shared" si="21"/>
        <v>1993</v>
      </c>
      <c r="C252" s="58">
        <f t="shared" si="22"/>
        <v>26</v>
      </c>
      <c r="E252" s="58">
        <v>81</v>
      </c>
      <c r="G252" s="58">
        <v>221</v>
      </c>
      <c r="J252" s="58">
        <v>84</v>
      </c>
      <c r="M252" s="58">
        <v>82</v>
      </c>
      <c r="N252" s="58">
        <v>50</v>
      </c>
      <c r="P252" s="58">
        <v>76</v>
      </c>
      <c r="S252" s="58">
        <v>135</v>
      </c>
      <c r="W252" s="58">
        <v>40</v>
      </c>
      <c r="Y252" s="58">
        <v>42</v>
      </c>
      <c r="Z252" s="58">
        <v>78</v>
      </c>
      <c r="AE252" s="58">
        <v>78</v>
      </c>
      <c r="AG252" s="58">
        <v>61</v>
      </c>
      <c r="AJ252" s="58">
        <v>203</v>
      </c>
      <c r="AL252" s="58">
        <v>55</v>
      </c>
      <c r="AM252" s="58">
        <v>87</v>
      </c>
      <c r="AR252" s="58">
        <v>77</v>
      </c>
      <c r="AU252" s="58">
        <v>57</v>
      </c>
      <c r="AY252" s="58">
        <v>88</v>
      </c>
      <c r="BF252" s="58">
        <v>36</v>
      </c>
      <c r="BH252" s="58">
        <v>70</v>
      </c>
      <c r="BK252" s="58">
        <v>54</v>
      </c>
      <c r="BM252" s="58">
        <v>77</v>
      </c>
      <c r="BN252" s="58">
        <v>35</v>
      </c>
      <c r="BP252" s="58">
        <v>61</v>
      </c>
      <c r="BW252" s="58">
        <v>42</v>
      </c>
      <c r="BZ252" s="58">
        <v>23</v>
      </c>
      <c r="CB252" s="47"/>
      <c r="CC252" s="60">
        <v>1993</v>
      </c>
    </row>
    <row r="253" spans="1:81" ht="13">
      <c r="A253" s="47" t="s">
        <v>450</v>
      </c>
      <c r="B253" s="60">
        <f t="shared" si="21"/>
        <v>393</v>
      </c>
      <c r="C253" s="58">
        <f t="shared" si="22"/>
        <v>8</v>
      </c>
      <c r="AC253" s="58">
        <v>102</v>
      </c>
      <c r="AM253" s="58">
        <v>71</v>
      </c>
      <c r="AO253" s="58">
        <v>42</v>
      </c>
      <c r="AV253" s="58">
        <v>50</v>
      </c>
      <c r="BB253" s="58">
        <v>37</v>
      </c>
      <c r="BE253" s="58">
        <v>61</v>
      </c>
      <c r="BL253" s="58">
        <v>7</v>
      </c>
      <c r="BT253" s="58">
        <v>23</v>
      </c>
      <c r="CB253" s="47"/>
      <c r="CC253" s="60">
        <v>393</v>
      </c>
    </row>
    <row r="254" spans="1:81" ht="13">
      <c r="A254" s="47" t="s">
        <v>451</v>
      </c>
      <c r="B254" s="60">
        <f t="shared" si="21"/>
        <v>531</v>
      </c>
      <c r="C254" s="58">
        <f t="shared" si="22"/>
        <v>9</v>
      </c>
      <c r="P254" s="58">
        <v>63</v>
      </c>
      <c r="AM254" s="58">
        <v>72</v>
      </c>
      <c r="AN254" s="58">
        <v>56</v>
      </c>
      <c r="AV254" s="58">
        <v>61</v>
      </c>
      <c r="AW254" s="58">
        <v>106</v>
      </c>
      <c r="BH254" s="58">
        <v>49</v>
      </c>
      <c r="BS254" s="58">
        <v>32</v>
      </c>
      <c r="BW254" s="58">
        <v>58</v>
      </c>
      <c r="BX254" s="58">
        <v>34</v>
      </c>
      <c r="CB254" s="47"/>
      <c r="CC254" s="60">
        <v>531</v>
      </c>
    </row>
    <row r="255" spans="1:81" ht="13">
      <c r="A255" s="47" t="s">
        <v>452</v>
      </c>
      <c r="B255" s="60">
        <f t="shared" si="21"/>
        <v>1215</v>
      </c>
      <c r="C255" s="58">
        <f t="shared" si="22"/>
        <v>18</v>
      </c>
      <c r="E255" s="58">
        <v>87</v>
      </c>
      <c r="F255" s="58">
        <v>39</v>
      </c>
      <c r="G255" s="58">
        <v>235</v>
      </c>
      <c r="M255" s="58">
        <v>66</v>
      </c>
      <c r="N255" s="58">
        <v>39</v>
      </c>
      <c r="P255" s="58">
        <v>49</v>
      </c>
      <c r="R255" s="58">
        <v>93</v>
      </c>
      <c r="S255" s="58">
        <v>39</v>
      </c>
      <c r="AE255" s="58">
        <v>64</v>
      </c>
      <c r="AK255" s="58">
        <v>33</v>
      </c>
      <c r="AL255" s="58">
        <v>69</v>
      </c>
      <c r="AM255" s="58">
        <v>56</v>
      </c>
      <c r="AQ255" s="58">
        <v>108</v>
      </c>
      <c r="AR255" s="58">
        <v>56</v>
      </c>
      <c r="AU255" s="58">
        <v>28</v>
      </c>
      <c r="BF255" s="58">
        <v>49</v>
      </c>
      <c r="BH255" s="58">
        <v>37</v>
      </c>
      <c r="BO255" s="58">
        <v>68</v>
      </c>
      <c r="CB255" s="47"/>
      <c r="CC255" s="60">
        <v>1215</v>
      </c>
    </row>
    <row r="256" spans="1:81" ht="13">
      <c r="A256" s="47" t="s">
        <v>453</v>
      </c>
      <c r="B256" s="60">
        <f t="shared" si="21"/>
        <v>1215</v>
      </c>
      <c r="C256" s="58">
        <f t="shared" si="22"/>
        <v>17</v>
      </c>
      <c r="F256" s="58">
        <v>59</v>
      </c>
      <c r="H256" s="58">
        <v>71</v>
      </c>
      <c r="I256" s="58">
        <v>74</v>
      </c>
      <c r="L256" s="58">
        <v>86</v>
      </c>
      <c r="Q256" s="58">
        <v>53</v>
      </c>
      <c r="U256" s="58">
        <v>62</v>
      </c>
      <c r="V256" s="58">
        <v>148</v>
      </c>
      <c r="X256" s="58">
        <v>26</v>
      </c>
      <c r="AA256" s="58">
        <v>67</v>
      </c>
      <c r="AD256" s="58">
        <v>43</v>
      </c>
      <c r="AE256" s="58">
        <v>65</v>
      </c>
      <c r="AP256" s="58">
        <v>74</v>
      </c>
      <c r="AS256" s="58">
        <v>153</v>
      </c>
      <c r="AW256" s="58">
        <v>78</v>
      </c>
      <c r="AX256" s="58">
        <v>82</v>
      </c>
      <c r="BJ256" s="58">
        <v>44</v>
      </c>
      <c r="BS256" s="58">
        <v>30</v>
      </c>
      <c r="CB256" s="47"/>
      <c r="CC256" s="60">
        <v>1215</v>
      </c>
    </row>
    <row r="257" spans="1:81" ht="13">
      <c r="A257" s="47" t="s">
        <v>454</v>
      </c>
      <c r="B257" s="60">
        <f t="shared" si="21"/>
        <v>504</v>
      </c>
      <c r="C257" s="58">
        <f t="shared" si="22"/>
        <v>9</v>
      </c>
      <c r="AM257" s="58">
        <v>92</v>
      </c>
      <c r="AO257" s="58">
        <v>74</v>
      </c>
      <c r="AV257" s="58">
        <v>54</v>
      </c>
      <c r="AY257" s="58">
        <v>54</v>
      </c>
      <c r="BB257" s="58">
        <v>81</v>
      </c>
      <c r="BE257" s="58">
        <v>57</v>
      </c>
      <c r="BK257" s="58">
        <v>40</v>
      </c>
      <c r="BL257" s="58">
        <v>14</v>
      </c>
      <c r="BT257" s="58">
        <v>38</v>
      </c>
      <c r="CB257" s="47"/>
      <c r="CC257" s="60">
        <v>504</v>
      </c>
    </row>
    <row r="258" spans="1:81" ht="13">
      <c r="A258" s="47" t="s">
        <v>455</v>
      </c>
      <c r="B258" s="60">
        <f t="shared" si="21"/>
        <v>449</v>
      </c>
      <c r="C258" s="58">
        <f t="shared" si="22"/>
        <v>5</v>
      </c>
      <c r="E258" s="58">
        <v>99</v>
      </c>
      <c r="M258" s="58">
        <v>105</v>
      </c>
      <c r="AE258" s="58">
        <v>84</v>
      </c>
      <c r="AG258" s="58">
        <v>89</v>
      </c>
      <c r="AT258" s="58">
        <v>72</v>
      </c>
      <c r="CB258" s="47"/>
      <c r="CC258" s="60">
        <v>449</v>
      </c>
    </row>
    <row r="259" spans="1:81" ht="13">
      <c r="A259" s="47" t="s">
        <v>587</v>
      </c>
      <c r="B259" s="60">
        <f t="shared" si="21"/>
        <v>6</v>
      </c>
      <c r="C259" s="58">
        <f t="shared" si="22"/>
        <v>2</v>
      </c>
      <c r="E259" s="58">
        <v>4</v>
      </c>
      <c r="BO259" s="58">
        <v>2</v>
      </c>
      <c r="CB259" s="47"/>
      <c r="CC259" s="60">
        <v>6</v>
      </c>
    </row>
    <row r="260" spans="1:81" ht="13">
      <c r="A260" s="47" t="s">
        <v>456</v>
      </c>
      <c r="B260" s="60">
        <f t="shared" si="21"/>
        <v>4</v>
      </c>
      <c r="C260" s="58">
        <f t="shared" si="22"/>
        <v>1</v>
      </c>
      <c r="BL260" s="58">
        <v>4</v>
      </c>
      <c r="CB260" s="47"/>
      <c r="CC260" s="60">
        <v>4</v>
      </c>
    </row>
    <row r="261" spans="1:81" ht="13">
      <c r="A261" s="47" t="s">
        <v>588</v>
      </c>
      <c r="B261" s="60">
        <f t="shared" si="21"/>
        <v>96</v>
      </c>
      <c r="C261" s="58">
        <f t="shared" si="22"/>
        <v>1</v>
      </c>
      <c r="AC261" s="58">
        <v>96</v>
      </c>
      <c r="CB261" s="47"/>
      <c r="CC261" s="60">
        <v>96</v>
      </c>
    </row>
    <row r="262" spans="1:81" ht="13">
      <c r="A262" s="47" t="s">
        <v>589</v>
      </c>
      <c r="B262" s="60">
        <f t="shared" si="21"/>
        <v>6</v>
      </c>
      <c r="C262" s="58">
        <f t="shared" si="22"/>
        <v>1</v>
      </c>
      <c r="Y262" s="58">
        <v>6</v>
      </c>
      <c r="CB262" s="47"/>
      <c r="CC262" s="60">
        <v>6</v>
      </c>
    </row>
    <row r="263" spans="1:81" ht="13">
      <c r="A263" s="47" t="s">
        <v>590</v>
      </c>
      <c r="B263" s="60">
        <f t="shared" si="21"/>
        <v>3</v>
      </c>
      <c r="C263" s="58">
        <f t="shared" si="22"/>
        <v>1</v>
      </c>
      <c r="U263" s="58">
        <v>3</v>
      </c>
      <c r="CB263" s="47"/>
      <c r="CC263" s="60">
        <v>3</v>
      </c>
    </row>
    <row r="264" spans="1:81" ht="13">
      <c r="A264" s="47" t="s">
        <v>591</v>
      </c>
      <c r="B264" s="60">
        <f t="shared" si="21"/>
        <v>475</v>
      </c>
      <c r="C264" s="58">
        <f t="shared" si="22"/>
        <v>1</v>
      </c>
      <c r="L264" s="58">
        <v>475</v>
      </c>
      <c r="CB264" s="47"/>
      <c r="CC264" s="60">
        <v>475</v>
      </c>
    </row>
    <row r="265" spans="1:81" ht="13">
      <c r="A265" s="47" t="s">
        <v>457</v>
      </c>
      <c r="B265" s="60">
        <f t="shared" si="21"/>
        <v>162</v>
      </c>
      <c r="C265" s="58">
        <f t="shared" si="22"/>
        <v>15</v>
      </c>
      <c r="F265" s="58">
        <v>4</v>
      </c>
      <c r="H265" s="58">
        <v>11</v>
      </c>
      <c r="T265" s="58">
        <v>12</v>
      </c>
      <c r="V265" s="58">
        <v>27</v>
      </c>
      <c r="W265" s="58">
        <v>4</v>
      </c>
      <c r="Y265" s="58">
        <v>18</v>
      </c>
      <c r="AA265" s="58">
        <v>21</v>
      </c>
      <c r="AD265" s="58">
        <v>7</v>
      </c>
      <c r="AE265" s="58">
        <v>7</v>
      </c>
      <c r="AK265" s="58">
        <v>5</v>
      </c>
      <c r="AL265" s="58">
        <v>4</v>
      </c>
      <c r="AN265" s="58">
        <v>5</v>
      </c>
      <c r="AQ265" s="58">
        <v>22</v>
      </c>
      <c r="AU265" s="58">
        <v>7</v>
      </c>
      <c r="BS265" s="58">
        <v>8</v>
      </c>
      <c r="CB265" s="47"/>
      <c r="CC265" s="60">
        <v>162</v>
      </c>
    </row>
    <row r="266" spans="1:81" ht="13">
      <c r="A266" s="47" t="s">
        <v>592</v>
      </c>
      <c r="B266" s="60">
        <f t="shared" si="21"/>
        <v>153</v>
      </c>
      <c r="C266" s="58">
        <f t="shared" si="22"/>
        <v>3</v>
      </c>
      <c r="N266" s="58">
        <v>50</v>
      </c>
      <c r="AR266" s="58">
        <v>52</v>
      </c>
      <c r="BI266" s="58">
        <v>51</v>
      </c>
      <c r="CB266" s="47"/>
      <c r="CC266" s="60">
        <v>153</v>
      </c>
    </row>
    <row r="267" spans="1:81" ht="13">
      <c r="A267" s="47" t="s">
        <v>593</v>
      </c>
      <c r="B267" s="60">
        <f t="shared" si="21"/>
        <v>10</v>
      </c>
      <c r="C267" s="58">
        <f t="shared" si="22"/>
        <v>3</v>
      </c>
      <c r="AH267" s="58">
        <v>6</v>
      </c>
      <c r="BB267" s="58">
        <v>2</v>
      </c>
      <c r="BV267" s="58">
        <v>2</v>
      </c>
      <c r="CB267" s="47"/>
      <c r="CC267" s="60">
        <v>10</v>
      </c>
    </row>
    <row r="268" spans="1:81" ht="13">
      <c r="A268" s="47" t="s">
        <v>997</v>
      </c>
      <c r="B268" s="60">
        <f t="shared" si="21"/>
        <v>61412</v>
      </c>
      <c r="C268" s="58">
        <f t="shared" si="22"/>
        <v>60</v>
      </c>
      <c r="E268" s="58">
        <v>2455</v>
      </c>
      <c r="F268" s="58">
        <v>989</v>
      </c>
      <c r="G268" s="58">
        <v>808</v>
      </c>
      <c r="H268" s="58">
        <v>917</v>
      </c>
      <c r="I268" s="58">
        <v>1241</v>
      </c>
      <c r="J268" s="58">
        <v>1941</v>
      </c>
      <c r="K268" s="58">
        <v>1020</v>
      </c>
      <c r="L268" s="58">
        <v>1000</v>
      </c>
      <c r="M268" s="58">
        <v>1483</v>
      </c>
      <c r="N268" s="58">
        <v>1461</v>
      </c>
      <c r="O268" s="58">
        <v>74</v>
      </c>
      <c r="P268" s="58">
        <v>1513</v>
      </c>
      <c r="Q268" s="58">
        <v>922</v>
      </c>
      <c r="R268" s="58">
        <v>956</v>
      </c>
      <c r="T268" s="58">
        <v>2467</v>
      </c>
      <c r="U268" s="58">
        <v>581</v>
      </c>
      <c r="V268" s="58">
        <v>1369</v>
      </c>
      <c r="W268" s="58">
        <v>920</v>
      </c>
      <c r="X268" s="58">
        <v>332</v>
      </c>
      <c r="Z268" s="58">
        <v>2264</v>
      </c>
      <c r="AA268" s="58">
        <v>2308</v>
      </c>
      <c r="AB268" s="58">
        <v>1028</v>
      </c>
      <c r="AD268" s="58">
        <v>935</v>
      </c>
      <c r="AE268" s="58">
        <v>845</v>
      </c>
      <c r="AF268" s="58">
        <v>1019</v>
      </c>
      <c r="AG268" s="58">
        <v>1198</v>
      </c>
      <c r="AI268" s="58">
        <v>869</v>
      </c>
      <c r="AJ268" s="58">
        <v>1931</v>
      </c>
      <c r="AK268" s="58">
        <v>1185</v>
      </c>
      <c r="AL268" s="58">
        <v>952</v>
      </c>
      <c r="AM268" s="58">
        <v>1331</v>
      </c>
      <c r="AO268" s="58">
        <v>1005</v>
      </c>
      <c r="AP268" s="58">
        <v>1783</v>
      </c>
      <c r="AQ268" s="58">
        <v>1585</v>
      </c>
      <c r="AR268" s="58">
        <v>1252</v>
      </c>
      <c r="AS268" s="58">
        <v>4</v>
      </c>
      <c r="AT268" s="58">
        <v>1156</v>
      </c>
      <c r="AW268" s="58">
        <v>2241</v>
      </c>
      <c r="AX268" s="58">
        <v>2114</v>
      </c>
      <c r="AY268" s="58">
        <v>23</v>
      </c>
      <c r="AZ268" s="58">
        <v>1696</v>
      </c>
      <c r="BA268" s="58">
        <v>515</v>
      </c>
      <c r="BB268" s="58">
        <v>3</v>
      </c>
      <c r="BC268" s="58">
        <v>936</v>
      </c>
      <c r="BE268" s="58">
        <v>4</v>
      </c>
      <c r="BG268" s="58">
        <v>626</v>
      </c>
      <c r="BH268" s="58">
        <v>486</v>
      </c>
      <c r="BI268" s="58">
        <v>813</v>
      </c>
      <c r="BJ268" s="58">
        <v>816</v>
      </c>
      <c r="BL268" s="58">
        <v>415</v>
      </c>
      <c r="BM268" s="58">
        <v>1080</v>
      </c>
      <c r="BN268" s="58">
        <v>531</v>
      </c>
      <c r="BO268" s="58">
        <v>528</v>
      </c>
      <c r="BP268" s="58">
        <v>608</v>
      </c>
      <c r="BQ268" s="58">
        <v>536</v>
      </c>
      <c r="BR268" s="58">
        <v>381</v>
      </c>
      <c r="BS268" s="58">
        <v>364</v>
      </c>
      <c r="BW268" s="58">
        <v>665</v>
      </c>
      <c r="BX268" s="58">
        <v>546</v>
      </c>
      <c r="BZ268" s="58">
        <v>386</v>
      </c>
      <c r="CB268" s="47" t="s">
        <v>998</v>
      </c>
      <c r="CC268" s="60">
        <v>61412</v>
      </c>
    </row>
    <row r="269" spans="1:81" ht="13">
      <c r="A269" s="47" t="s">
        <v>999</v>
      </c>
      <c r="B269" s="60">
        <f t="shared" si="21"/>
        <v>3280</v>
      </c>
      <c r="C269" s="58">
        <f t="shared" si="22"/>
        <v>4</v>
      </c>
      <c r="F269" s="58">
        <v>976</v>
      </c>
      <c r="AE269" s="58">
        <v>821</v>
      </c>
      <c r="AU269" s="58">
        <v>824</v>
      </c>
      <c r="BW269" s="58">
        <v>659</v>
      </c>
      <c r="CB269" s="47" t="s">
        <v>1000</v>
      </c>
      <c r="CC269" s="60">
        <v>3280</v>
      </c>
    </row>
    <row r="270" spans="1:81" ht="13">
      <c r="A270" s="47" t="s">
        <v>1001</v>
      </c>
      <c r="B270" s="60">
        <f t="shared" si="21"/>
        <v>23369</v>
      </c>
      <c r="C270" s="58">
        <f t="shared" si="22"/>
        <v>31</v>
      </c>
      <c r="G270" s="58">
        <v>1045</v>
      </c>
      <c r="H270" s="58">
        <v>1201</v>
      </c>
      <c r="M270" s="58">
        <v>1425</v>
      </c>
      <c r="Q270" s="58">
        <v>1233</v>
      </c>
      <c r="V270" s="58">
        <v>1273</v>
      </c>
      <c r="Y270" s="58">
        <v>1698</v>
      </c>
      <c r="AA270" s="58">
        <v>6</v>
      </c>
      <c r="AB270" s="58">
        <v>2014</v>
      </c>
      <c r="AD270" s="58">
        <v>976</v>
      </c>
      <c r="AJ270" s="58">
        <v>21</v>
      </c>
      <c r="AN270" s="58">
        <v>531</v>
      </c>
      <c r="AO270" s="58">
        <v>994</v>
      </c>
      <c r="AR270" s="58">
        <v>6</v>
      </c>
      <c r="AU270" s="58">
        <v>989</v>
      </c>
      <c r="AV270" s="58">
        <v>1084</v>
      </c>
      <c r="AW270" s="58">
        <v>4</v>
      </c>
      <c r="AY270" s="58">
        <v>1081</v>
      </c>
      <c r="AZ270" s="58">
        <v>8</v>
      </c>
      <c r="BD270" s="58">
        <v>503</v>
      </c>
      <c r="BF270" s="58">
        <v>1442</v>
      </c>
      <c r="BG270" s="58">
        <v>588</v>
      </c>
      <c r="BH270" s="58">
        <v>590</v>
      </c>
      <c r="BK270" s="58">
        <v>592</v>
      </c>
      <c r="BN270" s="58">
        <v>657</v>
      </c>
      <c r="BO270" s="58">
        <v>591</v>
      </c>
      <c r="BP270" s="58">
        <v>612</v>
      </c>
      <c r="BR270" s="58">
        <v>386</v>
      </c>
      <c r="BS270" s="58">
        <v>500</v>
      </c>
      <c r="BU270" s="58">
        <v>763</v>
      </c>
      <c r="BV270" s="58">
        <v>8</v>
      </c>
      <c r="BZ270" s="58">
        <v>548</v>
      </c>
      <c r="CB270" s="47" t="s">
        <v>1002</v>
      </c>
      <c r="CC270" s="60">
        <v>23369</v>
      </c>
    </row>
    <row r="271" spans="1:81" ht="13">
      <c r="A271" s="47" t="s">
        <v>1003</v>
      </c>
      <c r="B271" s="60">
        <f t="shared" si="21"/>
        <v>23297</v>
      </c>
      <c r="C271" s="58">
        <f t="shared" si="22"/>
        <v>34</v>
      </c>
      <c r="I271" s="58">
        <v>554</v>
      </c>
      <c r="K271" s="58">
        <v>577</v>
      </c>
      <c r="L271" s="58">
        <v>440</v>
      </c>
      <c r="S271" s="58">
        <v>941</v>
      </c>
      <c r="U271" s="58">
        <v>331</v>
      </c>
      <c r="W271" s="58">
        <v>448</v>
      </c>
      <c r="X271" s="58">
        <v>171</v>
      </c>
      <c r="AC271" s="58">
        <v>594</v>
      </c>
      <c r="AF271" s="58">
        <v>587</v>
      </c>
      <c r="AG271" s="58">
        <v>519</v>
      </c>
      <c r="AH271" s="58">
        <v>901</v>
      </c>
      <c r="AI271" s="58">
        <v>577</v>
      </c>
      <c r="AL271" s="58">
        <v>1804</v>
      </c>
      <c r="AN271" s="58">
        <v>269</v>
      </c>
      <c r="AS271" s="58">
        <v>2699</v>
      </c>
      <c r="AT271" s="58">
        <v>533</v>
      </c>
      <c r="AV271" s="58">
        <v>533</v>
      </c>
      <c r="AY271" s="58">
        <v>2350</v>
      </c>
      <c r="BA271" s="58">
        <v>323</v>
      </c>
      <c r="BB271" s="58">
        <v>1500</v>
      </c>
      <c r="BD271" s="58">
        <v>230</v>
      </c>
      <c r="BE271" s="58">
        <v>737</v>
      </c>
      <c r="BI271" s="58">
        <v>331</v>
      </c>
      <c r="BK271" s="58">
        <v>1205</v>
      </c>
      <c r="BL271" s="58">
        <v>208</v>
      </c>
      <c r="BM271" s="58">
        <v>447</v>
      </c>
      <c r="BO271" s="58">
        <v>2</v>
      </c>
      <c r="BP271" s="58">
        <v>4</v>
      </c>
      <c r="BQ271" s="58">
        <v>334</v>
      </c>
      <c r="BT271" s="58">
        <v>273</v>
      </c>
      <c r="BU271" s="58">
        <v>387</v>
      </c>
      <c r="BV271" s="58">
        <v>409</v>
      </c>
      <c r="BX271" s="58">
        <v>825</v>
      </c>
      <c r="BY271" s="58">
        <v>1254</v>
      </c>
      <c r="CB271" s="47" t="s">
        <v>1004</v>
      </c>
      <c r="CC271" s="60">
        <v>23297</v>
      </c>
    </row>
    <row r="272" spans="1:81" ht="13">
      <c r="A272" s="47" t="s">
        <v>1005</v>
      </c>
      <c r="B272" s="60">
        <f t="shared" si="21"/>
        <v>26401</v>
      </c>
      <c r="C272" s="58">
        <f t="shared" si="22"/>
        <v>34</v>
      </c>
      <c r="I272" s="58">
        <v>1319</v>
      </c>
      <c r="K272" s="58">
        <v>1305</v>
      </c>
      <c r="L272" s="58">
        <v>1136</v>
      </c>
      <c r="S272" s="58">
        <v>2094</v>
      </c>
      <c r="U272" s="58">
        <v>654</v>
      </c>
      <c r="W272" s="58">
        <v>716</v>
      </c>
      <c r="X272" s="58">
        <v>373</v>
      </c>
      <c r="AC272" s="58">
        <v>1328</v>
      </c>
      <c r="AF272" s="58">
        <v>1318</v>
      </c>
      <c r="AG272" s="58">
        <v>1210</v>
      </c>
      <c r="AH272" s="58">
        <v>1619</v>
      </c>
      <c r="AI272" s="58">
        <v>1122</v>
      </c>
      <c r="AJ272" s="58">
        <v>7</v>
      </c>
      <c r="AN272" s="58">
        <v>539</v>
      </c>
      <c r="AT272" s="58">
        <v>1060</v>
      </c>
      <c r="AU272" s="58">
        <v>4</v>
      </c>
      <c r="AV272" s="58">
        <v>1139</v>
      </c>
      <c r="AY272" s="58">
        <v>8</v>
      </c>
      <c r="BA272" s="58">
        <v>672</v>
      </c>
      <c r="BB272" s="58">
        <v>605</v>
      </c>
      <c r="BC272" s="58">
        <v>2</v>
      </c>
      <c r="BD272" s="58">
        <v>529</v>
      </c>
      <c r="BE272" s="58">
        <v>1654</v>
      </c>
      <c r="BG272" s="58">
        <v>4</v>
      </c>
      <c r="BI272" s="58">
        <v>791</v>
      </c>
      <c r="BL272" s="58">
        <v>379</v>
      </c>
      <c r="BM272" s="58">
        <v>1067</v>
      </c>
      <c r="BN272" s="58">
        <v>7</v>
      </c>
      <c r="BP272" s="58">
        <v>13</v>
      </c>
      <c r="BQ272" s="58">
        <v>796</v>
      </c>
      <c r="BT272" s="58">
        <v>644</v>
      </c>
      <c r="BU272" s="58">
        <v>806</v>
      </c>
      <c r="BV272" s="58">
        <v>841</v>
      </c>
      <c r="BY272" s="58">
        <v>640</v>
      </c>
      <c r="CB272" s="47" t="s">
        <v>1006</v>
      </c>
      <c r="CC272" s="60">
        <v>26401</v>
      </c>
    </row>
    <row r="273" spans="1:81" ht="13">
      <c r="A273" s="47" t="s">
        <v>1007</v>
      </c>
      <c r="B273" s="60">
        <f t="shared" si="21"/>
        <v>93</v>
      </c>
      <c r="C273" s="58">
        <f t="shared" si="22"/>
        <v>19</v>
      </c>
      <c r="G273" s="58">
        <v>5</v>
      </c>
      <c r="H273" s="58">
        <v>7</v>
      </c>
      <c r="M273" s="58">
        <v>4</v>
      </c>
      <c r="V273" s="58">
        <v>7</v>
      </c>
      <c r="Y273" s="58">
        <v>6</v>
      </c>
      <c r="AA273" s="58">
        <v>5</v>
      </c>
      <c r="AB273" s="58">
        <v>5</v>
      </c>
      <c r="AN273" s="58">
        <v>3</v>
      </c>
      <c r="AO273" s="58">
        <v>8</v>
      </c>
      <c r="AQ273" s="58">
        <v>12</v>
      </c>
      <c r="AU273" s="58">
        <v>4</v>
      </c>
      <c r="AV273" s="58">
        <v>4</v>
      </c>
      <c r="BH273" s="58">
        <v>4</v>
      </c>
      <c r="BK273" s="58">
        <v>3</v>
      </c>
      <c r="BL273" s="58">
        <v>4</v>
      </c>
      <c r="BO273" s="58">
        <v>2</v>
      </c>
      <c r="BP273" s="58">
        <v>4</v>
      </c>
      <c r="BS273" s="58">
        <v>4</v>
      </c>
      <c r="BW273" s="58">
        <v>2</v>
      </c>
      <c r="CB273" s="47" t="s">
        <v>1008</v>
      </c>
      <c r="CC273" s="60">
        <v>93</v>
      </c>
    </row>
    <row r="274" spans="1:81" ht="13">
      <c r="A274" s="47" t="s">
        <v>1009</v>
      </c>
      <c r="B274" s="60">
        <f t="shared" si="21"/>
        <v>18501</v>
      </c>
      <c r="C274" s="58">
        <f t="shared" si="22"/>
        <v>34</v>
      </c>
      <c r="E274" s="58">
        <v>567</v>
      </c>
      <c r="F274" s="58">
        <v>1501</v>
      </c>
      <c r="G274" s="58">
        <v>567</v>
      </c>
      <c r="H274" s="58">
        <v>909</v>
      </c>
      <c r="I274" s="58">
        <v>559</v>
      </c>
      <c r="J274" s="58">
        <v>512</v>
      </c>
      <c r="M274" s="58">
        <v>1425</v>
      </c>
      <c r="P274" s="58">
        <v>4</v>
      </c>
      <c r="T274" s="58">
        <v>589</v>
      </c>
      <c r="V274" s="58">
        <v>1185</v>
      </c>
      <c r="W274" s="58">
        <v>423</v>
      </c>
      <c r="Y274" s="58">
        <v>341</v>
      </c>
      <c r="Z274" s="58">
        <v>548</v>
      </c>
      <c r="AA274" s="58">
        <v>708</v>
      </c>
      <c r="AD274" s="58">
        <v>415</v>
      </c>
      <c r="AE274" s="58">
        <v>1421</v>
      </c>
      <c r="AI274" s="58">
        <v>4</v>
      </c>
      <c r="AJ274" s="58">
        <v>11</v>
      </c>
      <c r="AK274" s="58">
        <v>344</v>
      </c>
      <c r="AL274" s="58">
        <v>437</v>
      </c>
      <c r="AN274" s="58">
        <v>239</v>
      </c>
      <c r="AQ274" s="58">
        <v>351</v>
      </c>
      <c r="AT274" s="58">
        <v>518</v>
      </c>
      <c r="AU274" s="58">
        <v>799</v>
      </c>
      <c r="AW274" s="58">
        <v>534</v>
      </c>
      <c r="AX274" s="58">
        <v>506</v>
      </c>
      <c r="BC274" s="58">
        <v>302</v>
      </c>
      <c r="BF274" s="58">
        <v>323</v>
      </c>
      <c r="BH274" s="58">
        <v>462</v>
      </c>
      <c r="BP274" s="58">
        <v>5</v>
      </c>
      <c r="BR274" s="58">
        <v>314</v>
      </c>
      <c r="BS274" s="58">
        <v>421</v>
      </c>
      <c r="BU274" s="58">
        <v>636</v>
      </c>
      <c r="BW274" s="58">
        <v>621</v>
      </c>
      <c r="CB274" s="47" t="s">
        <v>1010</v>
      </c>
      <c r="CC274" s="60">
        <v>18501</v>
      </c>
    </row>
    <row r="275" spans="1:81" ht="13">
      <c r="A275" s="47" t="s">
        <v>1011</v>
      </c>
      <c r="B275" s="60">
        <f t="shared" si="21"/>
        <v>22157</v>
      </c>
      <c r="C275" s="58">
        <f t="shared" si="22"/>
        <v>30</v>
      </c>
      <c r="H275" s="58">
        <v>890</v>
      </c>
      <c r="J275" s="58">
        <v>716</v>
      </c>
      <c r="K275" s="58">
        <v>911</v>
      </c>
      <c r="N275" s="58">
        <v>780</v>
      </c>
      <c r="O275" s="58">
        <v>45</v>
      </c>
      <c r="P275" s="58">
        <v>1564</v>
      </c>
      <c r="R275" s="58">
        <v>843</v>
      </c>
      <c r="T275" s="58">
        <v>1151</v>
      </c>
      <c r="Z275" s="58">
        <v>1111</v>
      </c>
      <c r="AA275" s="58">
        <v>1074</v>
      </c>
      <c r="AF275" s="58">
        <v>985</v>
      </c>
      <c r="AI275" s="58">
        <v>811</v>
      </c>
      <c r="AJ275" s="58">
        <v>1878</v>
      </c>
      <c r="AK275" s="58">
        <v>506</v>
      </c>
      <c r="AM275" s="58">
        <v>592</v>
      </c>
      <c r="AO275" s="58">
        <v>726</v>
      </c>
      <c r="AR275" s="58">
        <v>549</v>
      </c>
      <c r="AX275" s="58">
        <v>871</v>
      </c>
      <c r="AY275" s="58">
        <v>16</v>
      </c>
      <c r="AZ275" s="58">
        <v>1610</v>
      </c>
      <c r="BA275" s="58">
        <v>546</v>
      </c>
      <c r="BC275" s="58">
        <v>454</v>
      </c>
      <c r="BH275" s="58">
        <v>457</v>
      </c>
      <c r="BI275" s="58">
        <v>4</v>
      </c>
      <c r="BN275" s="58">
        <v>458</v>
      </c>
      <c r="BO275" s="58">
        <v>532</v>
      </c>
      <c r="BQ275" s="58">
        <v>686</v>
      </c>
      <c r="BW275" s="58">
        <v>619</v>
      </c>
      <c r="BX275" s="58">
        <v>347</v>
      </c>
      <c r="BZ275" s="58">
        <v>425</v>
      </c>
      <c r="CB275" s="47" t="s">
        <v>1012</v>
      </c>
      <c r="CC275" s="60">
        <v>22157</v>
      </c>
    </row>
    <row r="276" spans="1:81" ht="13">
      <c r="A276" s="47" t="s">
        <v>1013</v>
      </c>
      <c r="B276" s="60">
        <f t="shared" si="21"/>
        <v>1582</v>
      </c>
      <c r="C276" s="58">
        <f t="shared" si="22"/>
        <v>5</v>
      </c>
      <c r="R276" s="58">
        <v>461</v>
      </c>
      <c r="AM276" s="58">
        <v>388</v>
      </c>
      <c r="BG276" s="58">
        <v>271</v>
      </c>
      <c r="BL276" s="58">
        <v>184</v>
      </c>
      <c r="BP276" s="58">
        <v>278</v>
      </c>
      <c r="CB276" s="47" t="s">
        <v>1014</v>
      </c>
      <c r="CC276" s="60">
        <v>1582</v>
      </c>
    </row>
    <row r="277" spans="1:81" ht="18">
      <c r="A277" s="49" t="s">
        <v>1015</v>
      </c>
    </row>
    <row r="278" spans="1:81" ht="13">
      <c r="A278" s="47" t="s">
        <v>458</v>
      </c>
      <c r="B278" s="60">
        <f t="shared" ref="B278:B286" si="23">SUM(E278:BZ278)</f>
        <v>518</v>
      </c>
      <c r="C278" s="58">
        <f t="shared" ref="C278:C286" si="24">COUNT(E278:BZ278)</f>
        <v>12</v>
      </c>
      <c r="AL278" s="58">
        <v>39</v>
      </c>
      <c r="AM278" s="58">
        <v>50</v>
      </c>
      <c r="AO278" s="58">
        <v>81</v>
      </c>
      <c r="AS278" s="58">
        <v>41</v>
      </c>
      <c r="AV278" s="58">
        <v>32</v>
      </c>
      <c r="AY278" s="58">
        <v>40</v>
      </c>
      <c r="BB278" s="58">
        <v>79</v>
      </c>
      <c r="BD278" s="58">
        <v>54</v>
      </c>
      <c r="BE278" s="58">
        <v>35</v>
      </c>
      <c r="BK278" s="58">
        <v>34</v>
      </c>
      <c r="BL278" s="58">
        <v>7</v>
      </c>
      <c r="BT278" s="58">
        <v>26</v>
      </c>
      <c r="CB278" s="47"/>
      <c r="CC278" s="60">
        <v>518</v>
      </c>
    </row>
    <row r="279" spans="1:81" ht="13">
      <c r="A279" s="47" t="s">
        <v>459</v>
      </c>
      <c r="B279" s="60">
        <f t="shared" si="23"/>
        <v>704</v>
      </c>
      <c r="C279" s="58">
        <f t="shared" si="24"/>
        <v>4</v>
      </c>
      <c r="G279" s="58">
        <v>316</v>
      </c>
      <c r="H279" s="58">
        <v>380</v>
      </c>
      <c r="BL279" s="58">
        <v>2</v>
      </c>
      <c r="BM279" s="58">
        <v>6</v>
      </c>
      <c r="CB279" s="47"/>
      <c r="CC279" s="60">
        <v>704</v>
      </c>
    </row>
    <row r="280" spans="1:81" ht="13">
      <c r="A280" s="47" t="s">
        <v>594</v>
      </c>
      <c r="B280" s="60">
        <f t="shared" si="23"/>
        <v>1027</v>
      </c>
      <c r="C280" s="58">
        <f t="shared" si="24"/>
        <v>4</v>
      </c>
      <c r="G280" s="58">
        <v>367</v>
      </c>
      <c r="N280" s="58">
        <v>177</v>
      </c>
      <c r="AL280" s="58">
        <v>220</v>
      </c>
      <c r="AR280" s="58">
        <v>263</v>
      </c>
      <c r="CB280" s="47"/>
      <c r="CC280" s="60">
        <v>1027</v>
      </c>
    </row>
    <row r="281" spans="1:81" ht="13">
      <c r="A281" s="47" t="s">
        <v>460</v>
      </c>
      <c r="B281" s="60">
        <f t="shared" si="23"/>
        <v>1812</v>
      </c>
      <c r="C281" s="58">
        <f t="shared" si="24"/>
        <v>10</v>
      </c>
      <c r="AM281" s="58">
        <v>209</v>
      </c>
      <c r="AO281" s="58">
        <v>264</v>
      </c>
      <c r="AV281" s="58">
        <v>313</v>
      </c>
      <c r="AY281" s="58">
        <v>10</v>
      </c>
      <c r="BB281" s="58">
        <v>101</v>
      </c>
      <c r="BD281" s="58">
        <v>217</v>
      </c>
      <c r="BE281" s="58">
        <v>163</v>
      </c>
      <c r="BL281" s="58">
        <v>141</v>
      </c>
      <c r="BM281" s="58">
        <v>270</v>
      </c>
      <c r="BT281" s="58">
        <v>124</v>
      </c>
      <c r="CB281" s="47"/>
      <c r="CC281" s="60">
        <v>1812</v>
      </c>
    </row>
    <row r="282" spans="1:81" ht="13">
      <c r="A282" s="47" t="s">
        <v>461</v>
      </c>
      <c r="B282" s="60">
        <f t="shared" si="23"/>
        <v>376</v>
      </c>
      <c r="C282" s="58">
        <f t="shared" si="24"/>
        <v>7</v>
      </c>
      <c r="AL282" s="58">
        <v>35</v>
      </c>
      <c r="AQ282" s="58">
        <v>44</v>
      </c>
      <c r="AS282" s="58">
        <v>111</v>
      </c>
      <c r="AY282" s="58">
        <v>66</v>
      </c>
      <c r="BB282" s="58">
        <v>38</v>
      </c>
      <c r="BK282" s="58">
        <v>40</v>
      </c>
      <c r="BX282" s="58">
        <v>42</v>
      </c>
      <c r="CB282" s="47"/>
      <c r="CC282" s="60">
        <v>376</v>
      </c>
    </row>
    <row r="283" spans="1:81" ht="13">
      <c r="A283" s="47" t="s">
        <v>462</v>
      </c>
      <c r="B283" s="60">
        <f t="shared" si="23"/>
        <v>17713</v>
      </c>
      <c r="C283" s="58">
        <f t="shared" si="24"/>
        <v>59</v>
      </c>
      <c r="I283" s="58">
        <v>270</v>
      </c>
      <c r="J283" s="58">
        <v>446</v>
      </c>
      <c r="K283" s="58">
        <v>557</v>
      </c>
      <c r="L283" s="58">
        <v>328</v>
      </c>
      <c r="O283" s="58">
        <v>15</v>
      </c>
      <c r="P283" s="58">
        <v>261</v>
      </c>
      <c r="Q283" s="58">
        <v>335</v>
      </c>
      <c r="R283" s="58">
        <v>224</v>
      </c>
      <c r="S283" s="58">
        <v>434</v>
      </c>
      <c r="T283" s="58">
        <v>945</v>
      </c>
      <c r="U283" s="58">
        <v>180</v>
      </c>
      <c r="W283" s="58">
        <v>220</v>
      </c>
      <c r="X283" s="58">
        <v>178</v>
      </c>
      <c r="Y283" s="58">
        <v>365</v>
      </c>
      <c r="Z283" s="58">
        <v>527</v>
      </c>
      <c r="AA283" s="58">
        <v>188</v>
      </c>
      <c r="AB283" s="58">
        <v>633</v>
      </c>
      <c r="AC283" s="58">
        <v>277</v>
      </c>
      <c r="AD283" s="58">
        <v>158</v>
      </c>
      <c r="AF283" s="58">
        <v>824</v>
      </c>
      <c r="AG283" s="58">
        <v>294</v>
      </c>
      <c r="AH283" s="58">
        <v>394</v>
      </c>
      <c r="AI283" s="58">
        <v>460</v>
      </c>
      <c r="AJ283" s="58">
        <v>850</v>
      </c>
      <c r="AK283" s="58">
        <v>226</v>
      </c>
      <c r="AM283" s="58">
        <v>163</v>
      </c>
      <c r="AN283" s="58">
        <v>526</v>
      </c>
      <c r="AO283" s="58">
        <v>302</v>
      </c>
      <c r="AQ283" s="58">
        <v>180</v>
      </c>
      <c r="AT283" s="58">
        <v>262</v>
      </c>
      <c r="AU283" s="58">
        <v>165</v>
      </c>
      <c r="AV283" s="58">
        <v>314</v>
      </c>
      <c r="AW283" s="58">
        <v>272</v>
      </c>
      <c r="AX283" s="58">
        <v>301</v>
      </c>
      <c r="AY283" s="58">
        <v>238</v>
      </c>
      <c r="AZ283" s="58">
        <v>644</v>
      </c>
      <c r="BA283" s="58">
        <v>419</v>
      </c>
      <c r="BC283" s="58">
        <v>289</v>
      </c>
      <c r="BD283" s="58">
        <v>177</v>
      </c>
      <c r="BE283" s="58">
        <v>169</v>
      </c>
      <c r="BF283" s="58">
        <v>145</v>
      </c>
      <c r="BG283" s="58">
        <v>174</v>
      </c>
      <c r="BH283" s="58">
        <v>224</v>
      </c>
      <c r="BI283" s="58">
        <v>165</v>
      </c>
      <c r="BK283" s="58">
        <v>144</v>
      </c>
      <c r="BM283" s="58">
        <v>238</v>
      </c>
      <c r="BN283" s="58">
        <v>290</v>
      </c>
      <c r="BO283" s="58">
        <v>172</v>
      </c>
      <c r="BP283" s="58">
        <v>272</v>
      </c>
      <c r="BQ283" s="58">
        <v>393</v>
      </c>
      <c r="BR283" s="58">
        <v>75</v>
      </c>
      <c r="BS283" s="58">
        <v>108</v>
      </c>
      <c r="BT283" s="58">
        <v>118</v>
      </c>
      <c r="BU283" s="58">
        <v>186</v>
      </c>
      <c r="BV283" s="58">
        <v>131</v>
      </c>
      <c r="BW283" s="58">
        <v>319</v>
      </c>
      <c r="BX283" s="58">
        <v>201</v>
      </c>
      <c r="BY283" s="58">
        <v>128</v>
      </c>
      <c r="BZ283" s="58">
        <v>220</v>
      </c>
      <c r="CB283" s="47"/>
      <c r="CC283" s="60">
        <v>17713</v>
      </c>
    </row>
    <row r="284" spans="1:81" ht="13">
      <c r="A284" s="47" t="s">
        <v>595</v>
      </c>
      <c r="B284" s="60">
        <f t="shared" si="23"/>
        <v>152</v>
      </c>
      <c r="C284" s="58">
        <f t="shared" si="24"/>
        <v>4</v>
      </c>
      <c r="N284" s="58">
        <v>14</v>
      </c>
      <c r="AP284" s="58">
        <v>54</v>
      </c>
      <c r="BH284" s="58">
        <v>57</v>
      </c>
      <c r="BU284" s="58">
        <v>27</v>
      </c>
      <c r="CB284" s="47"/>
      <c r="CC284" s="60">
        <v>152</v>
      </c>
    </row>
    <row r="285" spans="1:81" ht="13">
      <c r="A285" s="47" t="s">
        <v>1016</v>
      </c>
      <c r="B285" s="60">
        <f t="shared" si="23"/>
        <v>2238</v>
      </c>
      <c r="C285" s="58">
        <f t="shared" si="24"/>
        <v>54</v>
      </c>
      <c r="E285" s="58">
        <v>105</v>
      </c>
      <c r="F285" s="58">
        <v>79</v>
      </c>
      <c r="H285" s="58">
        <v>64</v>
      </c>
      <c r="I285" s="58">
        <v>19</v>
      </c>
      <c r="J285" s="58">
        <v>27</v>
      </c>
      <c r="L285" s="58">
        <v>47</v>
      </c>
      <c r="M285" s="58">
        <v>79</v>
      </c>
      <c r="N285" s="58">
        <v>30</v>
      </c>
      <c r="P285" s="58">
        <v>68</v>
      </c>
      <c r="Q285" s="58">
        <v>68</v>
      </c>
      <c r="S285" s="58">
        <v>23</v>
      </c>
      <c r="U285" s="58">
        <v>30</v>
      </c>
      <c r="V285" s="58">
        <v>51</v>
      </c>
      <c r="W285" s="58">
        <v>21</v>
      </c>
      <c r="X285" s="58">
        <v>9</v>
      </c>
      <c r="Y285" s="58">
        <v>18</v>
      </c>
      <c r="Z285" s="58">
        <v>44</v>
      </c>
      <c r="AA285" s="58">
        <v>29</v>
      </c>
      <c r="AC285" s="58">
        <v>58</v>
      </c>
      <c r="AD285" s="58">
        <v>38</v>
      </c>
      <c r="AE285" s="58">
        <v>58</v>
      </c>
      <c r="AJ285" s="58">
        <v>67</v>
      </c>
      <c r="AK285" s="58">
        <v>28</v>
      </c>
      <c r="AM285" s="58">
        <v>48</v>
      </c>
      <c r="AP285" s="58">
        <v>92</v>
      </c>
      <c r="AQ285" s="58">
        <v>45</v>
      </c>
      <c r="AR285" s="58">
        <v>44</v>
      </c>
      <c r="AS285" s="58">
        <v>43</v>
      </c>
      <c r="AT285" s="58">
        <v>40</v>
      </c>
      <c r="AU285" s="58">
        <v>31</v>
      </c>
      <c r="AW285" s="58">
        <v>46</v>
      </c>
      <c r="AX285" s="58">
        <v>65</v>
      </c>
      <c r="AY285" s="58">
        <v>43</v>
      </c>
      <c r="AZ285" s="58">
        <v>38</v>
      </c>
      <c r="BA285" s="58">
        <v>40</v>
      </c>
      <c r="BD285" s="58">
        <v>32</v>
      </c>
      <c r="BF285" s="58">
        <v>34</v>
      </c>
      <c r="BG285" s="58">
        <v>24</v>
      </c>
      <c r="BH285" s="58">
        <v>70</v>
      </c>
      <c r="BI285" s="58">
        <v>22</v>
      </c>
      <c r="BJ285" s="58">
        <v>34</v>
      </c>
      <c r="BK285" s="58">
        <v>17</v>
      </c>
      <c r="BL285" s="58">
        <v>12</v>
      </c>
      <c r="BM285" s="58">
        <v>34</v>
      </c>
      <c r="BN285" s="58">
        <v>37</v>
      </c>
      <c r="BO285" s="58">
        <v>42</v>
      </c>
      <c r="BP285" s="58">
        <v>90</v>
      </c>
      <c r="BQ285" s="58">
        <v>4</v>
      </c>
      <c r="BS285" s="58">
        <v>27</v>
      </c>
      <c r="BU285" s="58">
        <v>37</v>
      </c>
      <c r="BW285" s="58">
        <v>19</v>
      </c>
      <c r="BX285" s="58">
        <v>38</v>
      </c>
      <c r="BY285" s="58">
        <v>18</v>
      </c>
      <c r="BZ285" s="58">
        <v>12</v>
      </c>
      <c r="CB285" s="47" t="s">
        <v>1017</v>
      </c>
      <c r="CC285" s="60">
        <v>2238</v>
      </c>
    </row>
    <row r="286" spans="1:81" ht="13">
      <c r="A286" s="47" t="s">
        <v>1018</v>
      </c>
      <c r="B286" s="60">
        <f t="shared" si="23"/>
        <v>2348</v>
      </c>
      <c r="C286" s="58">
        <f t="shared" si="24"/>
        <v>41</v>
      </c>
      <c r="G286" s="58">
        <v>93</v>
      </c>
      <c r="I286" s="58">
        <v>27</v>
      </c>
      <c r="J286" s="58">
        <v>61</v>
      </c>
      <c r="K286" s="58">
        <v>120</v>
      </c>
      <c r="L286" s="58">
        <v>56</v>
      </c>
      <c r="R286" s="58">
        <v>37</v>
      </c>
      <c r="S286" s="58">
        <v>55</v>
      </c>
      <c r="T286" s="58">
        <v>206</v>
      </c>
      <c r="U286" s="58">
        <v>26</v>
      </c>
      <c r="W286" s="58">
        <v>18</v>
      </c>
      <c r="X286" s="58">
        <v>16</v>
      </c>
      <c r="Z286" s="58">
        <v>32</v>
      </c>
      <c r="AA286" s="58">
        <v>46</v>
      </c>
      <c r="AB286" s="58">
        <v>92</v>
      </c>
      <c r="AC286" s="58">
        <v>64</v>
      </c>
      <c r="AF286" s="58">
        <v>135</v>
      </c>
      <c r="AG286" s="58">
        <v>50</v>
      </c>
      <c r="AH286" s="58">
        <v>165</v>
      </c>
      <c r="AI286" s="58">
        <v>66</v>
      </c>
      <c r="AJ286" s="58">
        <v>107</v>
      </c>
      <c r="AK286" s="58">
        <v>26</v>
      </c>
      <c r="AN286" s="58">
        <v>115</v>
      </c>
      <c r="AT286" s="58">
        <v>52</v>
      </c>
      <c r="AV286" s="58">
        <v>33</v>
      </c>
      <c r="AW286" s="58">
        <v>37</v>
      </c>
      <c r="AZ286" s="58">
        <v>41</v>
      </c>
      <c r="BA286" s="58">
        <v>37</v>
      </c>
      <c r="BC286" s="58">
        <v>137</v>
      </c>
      <c r="BE286" s="58">
        <v>30</v>
      </c>
      <c r="BG286" s="58">
        <v>34</v>
      </c>
      <c r="BI286" s="58">
        <v>26</v>
      </c>
      <c r="BM286" s="58">
        <v>51</v>
      </c>
      <c r="BQ286" s="58">
        <v>41</v>
      </c>
      <c r="BR286" s="58">
        <v>18</v>
      </c>
      <c r="BS286" s="58">
        <v>27</v>
      </c>
      <c r="BT286" s="58">
        <v>25</v>
      </c>
      <c r="BU286" s="58">
        <v>19</v>
      </c>
      <c r="BV286" s="58">
        <v>35</v>
      </c>
      <c r="BW286" s="58">
        <v>29</v>
      </c>
      <c r="BY286" s="58">
        <v>24</v>
      </c>
      <c r="BZ286" s="58">
        <v>39</v>
      </c>
      <c r="CB286" s="47" t="s">
        <v>1019</v>
      </c>
      <c r="CC286" s="60">
        <v>2348</v>
      </c>
    </row>
    <row r="287" spans="1:81" ht="18">
      <c r="A287" s="49" t="s">
        <v>1020</v>
      </c>
    </row>
    <row r="288" spans="1:81" ht="13">
      <c r="A288" s="47" t="s">
        <v>463</v>
      </c>
      <c r="B288" s="60">
        <f t="shared" ref="B288:B317" si="25">SUM(E288:BZ288)</f>
        <v>12987</v>
      </c>
      <c r="C288" s="58">
        <f t="shared" ref="C288:C317" si="26">COUNT(E288:BZ288)</f>
        <v>26</v>
      </c>
      <c r="E288" s="58">
        <v>594</v>
      </c>
      <c r="F288" s="58">
        <v>669</v>
      </c>
      <c r="H288" s="58">
        <v>700</v>
      </c>
      <c r="I288" s="58">
        <v>626</v>
      </c>
      <c r="L288" s="58">
        <v>584</v>
      </c>
      <c r="M288" s="58">
        <v>722</v>
      </c>
      <c r="N288" s="58">
        <v>3</v>
      </c>
      <c r="O288" s="58">
        <v>35</v>
      </c>
      <c r="Q288" s="58">
        <v>759</v>
      </c>
      <c r="U288" s="58">
        <v>288</v>
      </c>
      <c r="V288" s="58">
        <v>629</v>
      </c>
      <c r="X288" s="58">
        <v>220</v>
      </c>
      <c r="AA288" s="58">
        <v>936</v>
      </c>
      <c r="AC288" s="58">
        <v>1347</v>
      </c>
      <c r="AD288" s="58">
        <v>453</v>
      </c>
      <c r="AE288" s="58">
        <v>541</v>
      </c>
      <c r="AG288" s="58">
        <v>583</v>
      </c>
      <c r="AI288" s="58">
        <v>5</v>
      </c>
      <c r="AL288" s="58">
        <v>4</v>
      </c>
      <c r="AP288" s="58">
        <v>477</v>
      </c>
      <c r="AS288" s="58">
        <v>746</v>
      </c>
      <c r="AW288" s="58">
        <v>680</v>
      </c>
      <c r="AX288" s="58">
        <v>613</v>
      </c>
      <c r="BJ288" s="58">
        <v>493</v>
      </c>
      <c r="BS288" s="58">
        <v>273</v>
      </c>
      <c r="BX288" s="58">
        <v>7</v>
      </c>
      <c r="CB288" s="47"/>
      <c r="CC288" s="60">
        <v>12987</v>
      </c>
    </row>
    <row r="289" spans="1:81" ht="13">
      <c r="A289" s="47" t="s">
        <v>596</v>
      </c>
      <c r="B289" s="60">
        <f t="shared" si="25"/>
        <v>3983</v>
      </c>
      <c r="C289" s="58">
        <f t="shared" si="26"/>
        <v>8</v>
      </c>
      <c r="G289" s="58">
        <v>1310</v>
      </c>
      <c r="N289" s="58">
        <v>539</v>
      </c>
      <c r="R289" s="58">
        <v>528</v>
      </c>
      <c r="AJ289" s="58">
        <v>4</v>
      </c>
      <c r="AL289" s="58">
        <v>481</v>
      </c>
      <c r="AR289" s="58">
        <v>466</v>
      </c>
      <c r="BX289" s="58">
        <v>320</v>
      </c>
      <c r="BY289" s="58">
        <v>335</v>
      </c>
      <c r="CB289" s="47"/>
      <c r="CC289" s="60">
        <v>3983</v>
      </c>
    </row>
    <row r="290" spans="1:81" ht="13">
      <c r="A290" s="47" t="s">
        <v>597</v>
      </c>
      <c r="B290" s="60">
        <f t="shared" si="25"/>
        <v>757</v>
      </c>
      <c r="C290" s="58">
        <f t="shared" si="26"/>
        <v>1</v>
      </c>
      <c r="AC290" s="58">
        <v>757</v>
      </c>
      <c r="CB290" s="47"/>
      <c r="CC290" s="60">
        <v>757</v>
      </c>
    </row>
    <row r="291" spans="1:81" ht="13">
      <c r="A291" s="47" t="s">
        <v>464</v>
      </c>
      <c r="B291" s="60">
        <f t="shared" si="25"/>
        <v>4595</v>
      </c>
      <c r="C291" s="58">
        <f t="shared" si="26"/>
        <v>9</v>
      </c>
      <c r="P291" s="58">
        <v>642</v>
      </c>
      <c r="AM291" s="58">
        <v>430</v>
      </c>
      <c r="AN291" s="58">
        <v>391</v>
      </c>
      <c r="AV291" s="58">
        <v>722</v>
      </c>
      <c r="AW291" s="58">
        <v>741</v>
      </c>
      <c r="BH291" s="58">
        <v>334</v>
      </c>
      <c r="BS291" s="58">
        <v>334</v>
      </c>
      <c r="BW291" s="58">
        <v>628</v>
      </c>
      <c r="BX291" s="58">
        <v>373</v>
      </c>
      <c r="CB291" s="47"/>
      <c r="CC291" s="60">
        <v>4595</v>
      </c>
    </row>
    <row r="292" spans="1:81" ht="13">
      <c r="A292" s="47" t="s">
        <v>465</v>
      </c>
      <c r="B292" s="60">
        <f t="shared" si="25"/>
        <v>3901</v>
      </c>
      <c r="C292" s="58">
        <f t="shared" si="26"/>
        <v>12</v>
      </c>
      <c r="AL292" s="58">
        <v>304</v>
      </c>
      <c r="AM292" s="58">
        <v>322</v>
      </c>
      <c r="AO292" s="58">
        <v>680</v>
      </c>
      <c r="AS292" s="58">
        <v>400</v>
      </c>
      <c r="AV292" s="58">
        <v>415</v>
      </c>
      <c r="AY292" s="58">
        <v>395</v>
      </c>
      <c r="BB292" s="58">
        <v>444</v>
      </c>
      <c r="BD292" s="58">
        <v>193</v>
      </c>
      <c r="BE292" s="58">
        <v>253</v>
      </c>
      <c r="BK292" s="58">
        <v>219</v>
      </c>
      <c r="BL292" s="58">
        <v>170</v>
      </c>
      <c r="BT292" s="58">
        <v>106</v>
      </c>
      <c r="CB292" s="47"/>
      <c r="CC292" s="60">
        <v>3901</v>
      </c>
    </row>
    <row r="293" spans="1:81" ht="13">
      <c r="A293" s="47" t="s">
        <v>598</v>
      </c>
      <c r="B293" s="60">
        <f t="shared" si="25"/>
        <v>1317</v>
      </c>
      <c r="C293" s="58">
        <f t="shared" si="26"/>
        <v>3</v>
      </c>
      <c r="P293" s="58">
        <v>507</v>
      </c>
      <c r="BF293" s="58">
        <v>388</v>
      </c>
      <c r="BO293" s="58">
        <v>422</v>
      </c>
      <c r="CB293" s="47"/>
      <c r="CC293" s="60">
        <v>1317</v>
      </c>
    </row>
    <row r="294" spans="1:81" ht="13">
      <c r="A294" s="47" t="s">
        <v>466</v>
      </c>
      <c r="B294" s="60">
        <f t="shared" si="25"/>
        <v>2915</v>
      </c>
      <c r="C294" s="58">
        <f t="shared" si="26"/>
        <v>6</v>
      </c>
      <c r="P294" s="58">
        <v>554</v>
      </c>
      <c r="S294" s="58">
        <v>401</v>
      </c>
      <c r="AJ294" s="58">
        <v>673</v>
      </c>
      <c r="AM294" s="58">
        <v>386</v>
      </c>
      <c r="AP294" s="58">
        <v>523</v>
      </c>
      <c r="BH294" s="58">
        <v>378</v>
      </c>
      <c r="CB294" s="47"/>
      <c r="CC294" s="60">
        <v>2915</v>
      </c>
    </row>
    <row r="295" spans="1:81" ht="13">
      <c r="A295" s="47" t="s">
        <v>599</v>
      </c>
      <c r="B295" s="60">
        <f t="shared" si="25"/>
        <v>23</v>
      </c>
      <c r="C295" s="58">
        <f t="shared" si="26"/>
        <v>4</v>
      </c>
      <c r="P295" s="58">
        <v>4</v>
      </c>
      <c r="AV295" s="58">
        <v>11</v>
      </c>
      <c r="BS295" s="58">
        <v>4</v>
      </c>
      <c r="BX295" s="58">
        <v>4</v>
      </c>
      <c r="CB295" s="47"/>
      <c r="CC295" s="60">
        <v>23</v>
      </c>
    </row>
    <row r="296" spans="1:81" ht="13">
      <c r="A296" s="47" t="s">
        <v>1021</v>
      </c>
      <c r="B296" s="60">
        <f t="shared" si="25"/>
        <v>10202</v>
      </c>
      <c r="C296" s="58">
        <f t="shared" si="26"/>
        <v>40</v>
      </c>
      <c r="E296" s="58">
        <v>666</v>
      </c>
      <c r="F296" s="58">
        <v>8</v>
      </c>
      <c r="H296" s="58">
        <v>22</v>
      </c>
      <c r="L296" s="58">
        <v>18</v>
      </c>
      <c r="M296" s="58">
        <v>575</v>
      </c>
      <c r="P296" s="58">
        <v>47</v>
      </c>
      <c r="Q296" s="58">
        <v>698</v>
      </c>
      <c r="S296" s="58">
        <v>494</v>
      </c>
      <c r="U296" s="58">
        <v>70</v>
      </c>
      <c r="V296" s="58">
        <v>27</v>
      </c>
      <c r="X296" s="58">
        <v>44</v>
      </c>
      <c r="AA296" s="58">
        <v>75</v>
      </c>
      <c r="AD296" s="58">
        <v>403</v>
      </c>
      <c r="AE296" s="58">
        <v>52</v>
      </c>
      <c r="AG296" s="58">
        <v>4</v>
      </c>
      <c r="AJ296" s="58">
        <v>12</v>
      </c>
      <c r="AK296" s="58">
        <v>7</v>
      </c>
      <c r="AM296" s="58">
        <v>12</v>
      </c>
      <c r="AO296" s="58">
        <v>12</v>
      </c>
      <c r="AP296" s="58">
        <v>54</v>
      </c>
      <c r="AQ296" s="58">
        <v>7</v>
      </c>
      <c r="AR296" s="58">
        <v>22</v>
      </c>
      <c r="AS296" s="58">
        <v>928</v>
      </c>
      <c r="AT296" s="58">
        <v>602</v>
      </c>
      <c r="AU296" s="58">
        <v>414</v>
      </c>
      <c r="AV296" s="58">
        <v>17</v>
      </c>
      <c r="AW296" s="58">
        <v>5</v>
      </c>
      <c r="AX296" s="58">
        <v>586</v>
      </c>
      <c r="AZ296" s="58">
        <v>586</v>
      </c>
      <c r="BA296" s="58">
        <v>435</v>
      </c>
      <c r="BD296" s="58">
        <v>578</v>
      </c>
      <c r="BJ296" s="58">
        <v>2</v>
      </c>
      <c r="BM296" s="58">
        <v>562</v>
      </c>
      <c r="BN296" s="58">
        <v>821</v>
      </c>
      <c r="BO296" s="58">
        <v>4</v>
      </c>
      <c r="BP296" s="58">
        <v>412</v>
      </c>
      <c r="BR296" s="58">
        <v>286</v>
      </c>
      <c r="BS296" s="58">
        <v>23</v>
      </c>
      <c r="BX296" s="58">
        <v>303</v>
      </c>
      <c r="BZ296" s="58">
        <v>309</v>
      </c>
      <c r="CB296" s="47" t="s">
        <v>1022</v>
      </c>
      <c r="CC296" s="60">
        <v>10202</v>
      </c>
    </row>
    <row r="297" spans="1:81" ht="13">
      <c r="A297" s="57" t="s">
        <v>1023</v>
      </c>
      <c r="B297" s="60">
        <f t="shared" si="25"/>
        <v>42307</v>
      </c>
      <c r="C297" s="58">
        <f t="shared" si="26"/>
        <v>67</v>
      </c>
      <c r="E297" s="58">
        <v>603</v>
      </c>
      <c r="F297" s="58">
        <v>571</v>
      </c>
      <c r="H297" s="58">
        <v>687</v>
      </c>
      <c r="I297" s="58">
        <v>1240</v>
      </c>
      <c r="J297" s="58">
        <v>926</v>
      </c>
      <c r="K297" s="58">
        <v>1017</v>
      </c>
      <c r="L297" s="58">
        <v>508</v>
      </c>
      <c r="M297" s="58">
        <v>1181</v>
      </c>
      <c r="O297" s="58">
        <v>76</v>
      </c>
      <c r="P297" s="58">
        <v>507</v>
      </c>
      <c r="Q297" s="58">
        <v>1254</v>
      </c>
      <c r="R297" s="58">
        <v>549</v>
      </c>
      <c r="S297" s="58">
        <v>534</v>
      </c>
      <c r="T297" s="58">
        <v>1382</v>
      </c>
      <c r="U297" s="58">
        <v>660</v>
      </c>
      <c r="V297" s="58">
        <v>1198</v>
      </c>
      <c r="W297" s="58">
        <v>692</v>
      </c>
      <c r="X297" s="58">
        <v>394</v>
      </c>
      <c r="Y297" s="58">
        <v>370</v>
      </c>
      <c r="Z297" s="58">
        <v>1155</v>
      </c>
      <c r="AA297" s="58">
        <v>1178</v>
      </c>
      <c r="AB297" s="58">
        <v>1161</v>
      </c>
      <c r="AC297" s="58">
        <v>504</v>
      </c>
      <c r="AD297" s="58">
        <v>829</v>
      </c>
      <c r="AE297" s="58">
        <v>563</v>
      </c>
      <c r="AF297" s="58">
        <v>1201</v>
      </c>
      <c r="AG297" s="58">
        <v>1545</v>
      </c>
      <c r="AH297" s="58">
        <v>934</v>
      </c>
      <c r="AI297" s="58">
        <v>1024</v>
      </c>
      <c r="AJ297" s="58">
        <v>1367</v>
      </c>
      <c r="AK297" s="58">
        <v>381</v>
      </c>
      <c r="AM297" s="58">
        <v>11</v>
      </c>
      <c r="AN297" s="58">
        <v>276</v>
      </c>
      <c r="AO297" s="58">
        <v>450</v>
      </c>
      <c r="AP297" s="58">
        <v>434</v>
      </c>
      <c r="AQ297" s="58">
        <v>24</v>
      </c>
      <c r="AS297" s="58">
        <v>679</v>
      </c>
      <c r="AT297" s="58">
        <v>1261</v>
      </c>
      <c r="AU297" s="58">
        <v>418</v>
      </c>
      <c r="AV297" s="58">
        <v>7</v>
      </c>
      <c r="AW297" s="58">
        <v>567</v>
      </c>
      <c r="AX297" s="58">
        <v>1094</v>
      </c>
      <c r="AY297" s="58">
        <v>535</v>
      </c>
      <c r="AZ297" s="58">
        <v>1155</v>
      </c>
      <c r="BA297" s="58">
        <v>757</v>
      </c>
      <c r="BB297" s="58">
        <v>2</v>
      </c>
      <c r="BC297" s="58">
        <v>583</v>
      </c>
      <c r="BD297" s="58">
        <v>353</v>
      </c>
      <c r="BE297" s="58">
        <v>424</v>
      </c>
      <c r="BF297" s="58">
        <v>348</v>
      </c>
      <c r="BG297" s="58">
        <v>330</v>
      </c>
      <c r="BH297" s="58">
        <v>6</v>
      </c>
      <c r="BI297" s="58">
        <v>321</v>
      </c>
      <c r="BJ297" s="58">
        <v>405</v>
      </c>
      <c r="BK297" s="58">
        <v>313</v>
      </c>
      <c r="BM297" s="58">
        <v>467</v>
      </c>
      <c r="BN297" s="58">
        <v>697</v>
      </c>
      <c r="BP297" s="58">
        <v>343</v>
      </c>
      <c r="BQ297" s="58">
        <v>786</v>
      </c>
      <c r="BR297" s="58">
        <v>594</v>
      </c>
      <c r="BS297" s="58">
        <v>238</v>
      </c>
      <c r="BT297" s="58">
        <v>237</v>
      </c>
      <c r="BU297" s="58">
        <v>436</v>
      </c>
      <c r="BV297" s="58">
        <v>443</v>
      </c>
      <c r="BW297" s="58">
        <v>363</v>
      </c>
      <c r="BY297" s="58">
        <v>242</v>
      </c>
      <c r="BZ297" s="58">
        <v>517</v>
      </c>
      <c r="CB297" s="47" t="s">
        <v>1024</v>
      </c>
      <c r="CC297" s="60">
        <v>42307</v>
      </c>
    </row>
    <row r="298" spans="1:81" ht="13">
      <c r="A298" s="47" t="s">
        <v>467</v>
      </c>
      <c r="B298" s="60">
        <f t="shared" si="25"/>
        <v>12966</v>
      </c>
      <c r="C298" s="58">
        <f t="shared" si="26"/>
        <v>38</v>
      </c>
      <c r="E298" s="58">
        <v>1299</v>
      </c>
      <c r="F298" s="58">
        <v>1250</v>
      </c>
      <c r="H298" s="58">
        <v>11</v>
      </c>
      <c r="M298" s="58">
        <v>1353</v>
      </c>
      <c r="P298" s="58">
        <v>637</v>
      </c>
      <c r="R298" s="58">
        <v>570</v>
      </c>
      <c r="S298" s="58">
        <v>491</v>
      </c>
      <c r="U298" s="58">
        <v>15</v>
      </c>
      <c r="V298" s="58">
        <v>6</v>
      </c>
      <c r="W298" s="58">
        <v>6</v>
      </c>
      <c r="X298" s="58">
        <v>13</v>
      </c>
      <c r="Y298" s="58">
        <v>6</v>
      </c>
      <c r="Z298" s="58">
        <v>8</v>
      </c>
      <c r="AA298" s="58">
        <v>11</v>
      </c>
      <c r="AC298" s="58">
        <v>624</v>
      </c>
      <c r="AD298" s="58">
        <v>7</v>
      </c>
      <c r="AE298" s="58">
        <v>1179</v>
      </c>
      <c r="AF298" s="58">
        <v>8</v>
      </c>
      <c r="AI298" s="58">
        <v>5</v>
      </c>
      <c r="AJ298" s="58">
        <v>20</v>
      </c>
      <c r="AK298" s="58">
        <v>841</v>
      </c>
      <c r="AM298" s="58">
        <v>502</v>
      </c>
      <c r="AN298" s="58">
        <v>10</v>
      </c>
      <c r="AO298" s="58">
        <v>17</v>
      </c>
      <c r="AP298" s="58">
        <v>573</v>
      </c>
      <c r="AQ298" s="58">
        <v>1378</v>
      </c>
      <c r="AU298" s="58">
        <v>869</v>
      </c>
      <c r="AV298" s="58">
        <v>11</v>
      </c>
      <c r="AY298" s="58">
        <v>8</v>
      </c>
      <c r="AZ298" s="58">
        <v>24</v>
      </c>
      <c r="BF298" s="58">
        <v>397</v>
      </c>
      <c r="BH298" s="58">
        <v>381</v>
      </c>
      <c r="BL298" s="58">
        <v>13</v>
      </c>
      <c r="BM298" s="58">
        <v>3</v>
      </c>
      <c r="BO298" s="58">
        <v>407</v>
      </c>
      <c r="BP298" s="58">
        <v>4</v>
      </c>
      <c r="BS298" s="58">
        <v>6</v>
      </c>
      <c r="BX298" s="58">
        <v>3</v>
      </c>
      <c r="CB298" s="47"/>
      <c r="CC298" s="60">
        <v>12966</v>
      </c>
    </row>
    <row r="299" spans="1:81" ht="13">
      <c r="A299" s="57" t="s">
        <v>1025</v>
      </c>
      <c r="B299" s="60">
        <f t="shared" si="25"/>
        <v>6444</v>
      </c>
      <c r="C299" s="58">
        <f t="shared" si="26"/>
        <v>15</v>
      </c>
      <c r="N299" s="58">
        <v>513</v>
      </c>
      <c r="P299" s="58">
        <v>608</v>
      </c>
      <c r="AJ299" s="58">
        <v>6</v>
      </c>
      <c r="AM299" s="58">
        <v>444</v>
      </c>
      <c r="AN299" s="58">
        <v>325</v>
      </c>
      <c r="AR299" s="58">
        <v>512</v>
      </c>
      <c r="AV299" s="58">
        <v>706</v>
      </c>
      <c r="AW299" s="58">
        <v>664</v>
      </c>
      <c r="BH299" s="58">
        <v>759</v>
      </c>
      <c r="BI299" s="58">
        <v>370</v>
      </c>
      <c r="BP299" s="58">
        <v>3</v>
      </c>
      <c r="BS299" s="58">
        <v>293</v>
      </c>
      <c r="BU299" s="58">
        <v>394</v>
      </c>
      <c r="BW299" s="58">
        <v>495</v>
      </c>
      <c r="BX299" s="58">
        <v>352</v>
      </c>
      <c r="CB299" s="47" t="s">
        <v>1026</v>
      </c>
      <c r="CC299" s="60">
        <v>6444</v>
      </c>
    </row>
    <row r="300" spans="1:81" ht="13">
      <c r="A300" s="47" t="s">
        <v>468</v>
      </c>
      <c r="B300" s="60">
        <f t="shared" si="25"/>
        <v>3380</v>
      </c>
      <c r="C300" s="58">
        <f t="shared" si="26"/>
        <v>27</v>
      </c>
      <c r="M300" s="58">
        <v>307</v>
      </c>
      <c r="O300" s="58">
        <v>32</v>
      </c>
      <c r="P300" s="58">
        <v>5</v>
      </c>
      <c r="Q300" s="58">
        <v>436</v>
      </c>
      <c r="S300" s="58">
        <v>290</v>
      </c>
      <c r="T300" s="58">
        <v>10</v>
      </c>
      <c r="U300" s="58">
        <v>35</v>
      </c>
      <c r="V300" s="58">
        <v>9</v>
      </c>
      <c r="W300" s="58">
        <v>9</v>
      </c>
      <c r="X300" s="58">
        <v>39</v>
      </c>
      <c r="Y300" s="58">
        <v>10</v>
      </c>
      <c r="Z300" s="58">
        <v>9</v>
      </c>
      <c r="AA300" s="58">
        <v>22</v>
      </c>
      <c r="AD300" s="58">
        <v>322</v>
      </c>
      <c r="AE300" s="58">
        <v>357</v>
      </c>
      <c r="AF300" s="58">
        <v>11</v>
      </c>
      <c r="AG300" s="58">
        <v>391</v>
      </c>
      <c r="AI300" s="58">
        <v>9</v>
      </c>
      <c r="AK300" s="58">
        <v>3</v>
      </c>
      <c r="AN300" s="58">
        <v>12</v>
      </c>
      <c r="AO300" s="58">
        <v>7</v>
      </c>
      <c r="AP300" s="58">
        <v>4</v>
      </c>
      <c r="AT300" s="58">
        <v>447</v>
      </c>
      <c r="AZ300" s="58">
        <v>27</v>
      </c>
      <c r="BD300" s="58">
        <v>361</v>
      </c>
      <c r="BN300" s="58">
        <v>213</v>
      </c>
      <c r="BS300" s="58">
        <v>3</v>
      </c>
      <c r="CB300" s="47"/>
      <c r="CC300" s="60">
        <v>3380</v>
      </c>
    </row>
    <row r="301" spans="1:81" ht="13">
      <c r="A301" s="47" t="s">
        <v>469</v>
      </c>
      <c r="B301" s="60">
        <f t="shared" si="25"/>
        <v>7214</v>
      </c>
      <c r="C301" s="58">
        <f t="shared" si="26"/>
        <v>22</v>
      </c>
      <c r="P301" s="58">
        <v>31</v>
      </c>
      <c r="Y301" s="58">
        <v>471</v>
      </c>
      <c r="AB301" s="58">
        <v>5</v>
      </c>
      <c r="AJ301" s="58">
        <v>880</v>
      </c>
      <c r="AM301" s="58">
        <v>20</v>
      </c>
      <c r="AN301" s="58">
        <v>27</v>
      </c>
      <c r="AQ301" s="58">
        <v>552</v>
      </c>
      <c r="AS301" s="58">
        <v>20</v>
      </c>
      <c r="AU301" s="58">
        <v>577</v>
      </c>
      <c r="AV301" s="58">
        <v>25</v>
      </c>
      <c r="AY301" s="58">
        <v>741</v>
      </c>
      <c r="BF301" s="58">
        <v>495</v>
      </c>
      <c r="BH301" s="58">
        <v>413</v>
      </c>
      <c r="BK301" s="58">
        <v>408</v>
      </c>
      <c r="BM301" s="58">
        <v>690</v>
      </c>
      <c r="BO301" s="58">
        <v>492</v>
      </c>
      <c r="BP301" s="58">
        <v>463</v>
      </c>
      <c r="BS301" s="58">
        <v>18</v>
      </c>
      <c r="BU301" s="58">
        <v>538</v>
      </c>
      <c r="BW301" s="58">
        <v>2</v>
      </c>
      <c r="BX301" s="58">
        <v>10</v>
      </c>
      <c r="BZ301" s="58">
        <v>336</v>
      </c>
      <c r="CB301" s="47"/>
      <c r="CC301" s="60">
        <v>7214</v>
      </c>
    </row>
    <row r="302" spans="1:81" ht="13">
      <c r="A302" s="47" t="s">
        <v>470</v>
      </c>
      <c r="B302" s="60">
        <f t="shared" si="25"/>
        <v>76139</v>
      </c>
      <c r="C302" s="58">
        <f t="shared" si="26"/>
        <v>67</v>
      </c>
      <c r="E302" s="58">
        <v>716</v>
      </c>
      <c r="F302" s="58">
        <v>1334</v>
      </c>
      <c r="H302" s="58">
        <v>1641</v>
      </c>
      <c r="I302" s="58">
        <v>1933</v>
      </c>
      <c r="J302" s="58">
        <v>1978</v>
      </c>
      <c r="K302" s="58">
        <v>2667</v>
      </c>
      <c r="L302" s="58">
        <v>1936</v>
      </c>
      <c r="M302" s="58">
        <v>638</v>
      </c>
      <c r="N302" s="58">
        <v>550</v>
      </c>
      <c r="O302" s="58">
        <v>104</v>
      </c>
      <c r="P302" s="58">
        <v>1236</v>
      </c>
      <c r="Q302" s="58">
        <v>726</v>
      </c>
      <c r="R302" s="58">
        <v>1316</v>
      </c>
      <c r="S302" s="58">
        <v>1294</v>
      </c>
      <c r="T302" s="58">
        <v>3545</v>
      </c>
      <c r="U302" s="58">
        <v>1156</v>
      </c>
      <c r="V302" s="58">
        <v>1474</v>
      </c>
      <c r="W302" s="58">
        <v>1329</v>
      </c>
      <c r="X302" s="58">
        <v>891</v>
      </c>
      <c r="Y302" s="58">
        <v>1082</v>
      </c>
      <c r="Z302" s="58">
        <v>2063</v>
      </c>
      <c r="AA302" s="58">
        <v>2358</v>
      </c>
      <c r="AB302" s="58">
        <v>2755</v>
      </c>
      <c r="AC302" s="58">
        <v>1262</v>
      </c>
      <c r="AD302" s="58">
        <v>474</v>
      </c>
      <c r="AE302" s="58">
        <v>1916</v>
      </c>
      <c r="AF302" s="58">
        <v>2231</v>
      </c>
      <c r="AG302" s="58">
        <v>2604</v>
      </c>
      <c r="AH302" s="58">
        <v>1918</v>
      </c>
      <c r="AI302" s="58">
        <v>2498</v>
      </c>
      <c r="AJ302" s="58">
        <v>1644</v>
      </c>
      <c r="AK302" s="58">
        <v>1355</v>
      </c>
      <c r="AL302" s="58">
        <v>4</v>
      </c>
      <c r="AM302" s="58">
        <v>433</v>
      </c>
      <c r="AN302" s="58">
        <v>1388</v>
      </c>
      <c r="AP302" s="58">
        <v>496</v>
      </c>
      <c r="AQ302" s="58">
        <v>462</v>
      </c>
      <c r="AR302" s="58">
        <v>493</v>
      </c>
      <c r="AS302" s="58">
        <v>926</v>
      </c>
      <c r="AT302" s="58">
        <v>1263</v>
      </c>
      <c r="AU302" s="58">
        <v>524</v>
      </c>
      <c r="AV302" s="58">
        <v>1413</v>
      </c>
      <c r="AW302" s="58">
        <v>1891</v>
      </c>
      <c r="AX302" s="58">
        <v>685</v>
      </c>
      <c r="AY302" s="58">
        <v>13</v>
      </c>
      <c r="AZ302" s="58">
        <v>643</v>
      </c>
      <c r="BA302" s="58">
        <v>918</v>
      </c>
      <c r="BB302" s="58">
        <v>2</v>
      </c>
      <c r="BC302" s="58">
        <v>1023</v>
      </c>
      <c r="BE302" s="58">
        <v>826</v>
      </c>
      <c r="BG302" s="58">
        <v>857</v>
      </c>
      <c r="BH302" s="58">
        <v>389</v>
      </c>
      <c r="BI302" s="58">
        <v>1067</v>
      </c>
      <c r="BJ302" s="58">
        <v>462</v>
      </c>
      <c r="BM302" s="58">
        <v>1154</v>
      </c>
      <c r="BO302" s="58">
        <v>371</v>
      </c>
      <c r="BP302" s="58">
        <v>10</v>
      </c>
      <c r="BQ302" s="58">
        <v>904</v>
      </c>
      <c r="BR302" s="58">
        <v>331</v>
      </c>
      <c r="BS302" s="58">
        <v>887</v>
      </c>
      <c r="BT302" s="58">
        <v>413</v>
      </c>
      <c r="BU302" s="58">
        <v>996</v>
      </c>
      <c r="BV302" s="58">
        <v>1082</v>
      </c>
      <c r="BW302" s="58">
        <v>1503</v>
      </c>
      <c r="BX302" s="58">
        <v>364</v>
      </c>
      <c r="BY302" s="58">
        <v>636</v>
      </c>
      <c r="BZ302" s="58">
        <v>686</v>
      </c>
      <c r="CB302" s="47"/>
      <c r="CC302" s="60">
        <v>76139</v>
      </c>
    </row>
    <row r="303" spans="1:81" ht="13">
      <c r="A303" s="47" t="s">
        <v>471</v>
      </c>
      <c r="B303" s="60">
        <f t="shared" si="25"/>
        <v>8486</v>
      </c>
      <c r="C303" s="58">
        <f t="shared" si="26"/>
        <v>28</v>
      </c>
      <c r="H303" s="58">
        <v>4</v>
      </c>
      <c r="M303" s="58">
        <v>726</v>
      </c>
      <c r="P303" s="58">
        <v>525</v>
      </c>
      <c r="Q303" s="58">
        <v>613</v>
      </c>
      <c r="S303" s="58">
        <v>573</v>
      </c>
      <c r="T303" s="58">
        <v>9</v>
      </c>
      <c r="U303" s="58">
        <v>6</v>
      </c>
      <c r="X303" s="58">
        <v>11</v>
      </c>
      <c r="AA303" s="58">
        <v>6</v>
      </c>
      <c r="AB303" s="58">
        <v>4</v>
      </c>
      <c r="AD303" s="58">
        <v>532</v>
      </c>
      <c r="AE303" s="58">
        <v>5</v>
      </c>
      <c r="AF303" s="58">
        <v>8</v>
      </c>
      <c r="AJ303" s="58">
        <v>714</v>
      </c>
      <c r="AK303" s="58">
        <v>5</v>
      </c>
      <c r="AM303" s="58">
        <v>389</v>
      </c>
      <c r="AN303" s="58">
        <v>3</v>
      </c>
      <c r="AP303" s="58">
        <v>486</v>
      </c>
      <c r="AU303" s="58">
        <v>459</v>
      </c>
      <c r="BD303" s="58">
        <v>327</v>
      </c>
      <c r="BH303" s="58">
        <v>619</v>
      </c>
      <c r="BM303" s="58">
        <v>586</v>
      </c>
      <c r="BN303" s="58">
        <v>420</v>
      </c>
      <c r="BP303" s="58">
        <v>286</v>
      </c>
      <c r="BR303" s="58">
        <v>303</v>
      </c>
      <c r="BU303" s="58">
        <v>508</v>
      </c>
      <c r="BV303" s="58">
        <v>3</v>
      </c>
      <c r="BZ303" s="58">
        <v>356</v>
      </c>
      <c r="CB303" s="47"/>
      <c r="CC303" s="60">
        <v>8486</v>
      </c>
    </row>
    <row r="304" spans="1:81" ht="13">
      <c r="A304" s="47" t="s">
        <v>600</v>
      </c>
      <c r="B304" s="60">
        <f t="shared" si="25"/>
        <v>467</v>
      </c>
      <c r="C304" s="58">
        <f t="shared" si="26"/>
        <v>1</v>
      </c>
      <c r="E304" s="58">
        <v>467</v>
      </c>
      <c r="CB304" s="47"/>
      <c r="CC304" s="60">
        <v>467</v>
      </c>
    </row>
    <row r="305" spans="1:81" ht="13">
      <c r="A305" s="47" t="s">
        <v>472</v>
      </c>
      <c r="B305" s="60">
        <f t="shared" si="25"/>
        <v>4997</v>
      </c>
      <c r="C305" s="58">
        <f t="shared" si="26"/>
        <v>15</v>
      </c>
      <c r="H305" s="58">
        <v>745</v>
      </c>
      <c r="M305" s="58">
        <v>6</v>
      </c>
      <c r="U305" s="58">
        <v>3</v>
      </c>
      <c r="AM305" s="58">
        <v>326</v>
      </c>
      <c r="AO305" s="58">
        <v>636</v>
      </c>
      <c r="AV305" s="58">
        <v>355</v>
      </c>
      <c r="AY305" s="58">
        <v>375</v>
      </c>
      <c r="BB305" s="58">
        <v>447</v>
      </c>
      <c r="BE305" s="58">
        <v>248</v>
      </c>
      <c r="BG305" s="58">
        <v>408</v>
      </c>
      <c r="BK305" s="58">
        <v>232</v>
      </c>
      <c r="BL305" s="58">
        <v>368</v>
      </c>
      <c r="BP305" s="58">
        <v>417</v>
      </c>
      <c r="BT305" s="58">
        <v>127</v>
      </c>
      <c r="BY305" s="58">
        <v>304</v>
      </c>
      <c r="CB305" s="47"/>
      <c r="CC305" s="60">
        <v>4997</v>
      </c>
    </row>
    <row r="306" spans="1:81" ht="13">
      <c r="A306" s="47" t="s">
        <v>601</v>
      </c>
      <c r="B306" s="60">
        <f t="shared" si="25"/>
        <v>24</v>
      </c>
      <c r="C306" s="58">
        <f t="shared" si="26"/>
        <v>6</v>
      </c>
      <c r="K306" s="58">
        <v>6</v>
      </c>
      <c r="W306" s="58">
        <v>3</v>
      </c>
      <c r="AE306" s="58">
        <v>5</v>
      </c>
      <c r="AI306" s="58">
        <v>6</v>
      </c>
      <c r="BC306" s="58">
        <v>2</v>
      </c>
      <c r="BS306" s="58">
        <v>2</v>
      </c>
      <c r="CB306" s="47"/>
      <c r="CC306" s="60">
        <v>24</v>
      </c>
    </row>
    <row r="307" spans="1:81" ht="13">
      <c r="A307" s="47" t="s">
        <v>473</v>
      </c>
      <c r="B307" s="60">
        <f t="shared" si="25"/>
        <v>4494</v>
      </c>
      <c r="C307" s="58">
        <f t="shared" si="26"/>
        <v>29</v>
      </c>
      <c r="P307" s="58">
        <v>587</v>
      </c>
      <c r="R307" s="58">
        <v>507</v>
      </c>
      <c r="U307" s="58">
        <v>12</v>
      </c>
      <c r="V307" s="58">
        <v>8</v>
      </c>
      <c r="W307" s="58">
        <v>4</v>
      </c>
      <c r="X307" s="58">
        <v>22</v>
      </c>
      <c r="Y307" s="58">
        <v>7</v>
      </c>
      <c r="Z307" s="58">
        <v>4</v>
      </c>
      <c r="AD307" s="58">
        <v>4</v>
      </c>
      <c r="AE307" s="58">
        <v>14</v>
      </c>
      <c r="AF307" s="58">
        <v>8</v>
      </c>
      <c r="AJ307" s="58">
        <v>5</v>
      </c>
      <c r="AK307" s="58">
        <v>4</v>
      </c>
      <c r="AM307" s="58">
        <v>353</v>
      </c>
      <c r="AN307" s="58">
        <v>210</v>
      </c>
      <c r="AP307" s="58">
        <v>4</v>
      </c>
      <c r="AQ307" s="58">
        <v>344</v>
      </c>
      <c r="AR307" s="58">
        <v>13</v>
      </c>
      <c r="AU307" s="58">
        <v>3</v>
      </c>
      <c r="AV307" s="58">
        <v>400</v>
      </c>
      <c r="AW307" s="58">
        <v>373</v>
      </c>
      <c r="AZ307" s="58">
        <v>4</v>
      </c>
      <c r="BF307" s="58">
        <v>351</v>
      </c>
      <c r="BH307" s="58">
        <v>280</v>
      </c>
      <c r="BL307" s="58">
        <v>2</v>
      </c>
      <c r="BO307" s="58">
        <v>336</v>
      </c>
      <c r="BS307" s="58">
        <v>179</v>
      </c>
      <c r="BW307" s="58">
        <v>265</v>
      </c>
      <c r="BX307" s="58">
        <v>191</v>
      </c>
      <c r="CB307" s="47"/>
      <c r="CC307" s="60">
        <v>4494</v>
      </c>
    </row>
    <row r="308" spans="1:81" ht="13">
      <c r="A308" s="47" t="s">
        <v>602</v>
      </c>
      <c r="B308" s="60">
        <f t="shared" si="25"/>
        <v>4291</v>
      </c>
      <c r="C308" s="58">
        <f t="shared" si="26"/>
        <v>23</v>
      </c>
      <c r="E308" s="58">
        <v>381</v>
      </c>
      <c r="G308" s="58">
        <v>868</v>
      </c>
      <c r="M308" s="58">
        <v>382</v>
      </c>
      <c r="N308" s="58">
        <v>612</v>
      </c>
      <c r="O308" s="58">
        <v>12</v>
      </c>
      <c r="P308" s="58">
        <v>7</v>
      </c>
      <c r="U308" s="58">
        <v>4</v>
      </c>
      <c r="X308" s="58">
        <v>13</v>
      </c>
      <c r="Y308" s="58">
        <v>225</v>
      </c>
      <c r="AA308" s="58">
        <v>5</v>
      </c>
      <c r="AE308" s="58">
        <v>347</v>
      </c>
      <c r="AF308" s="58">
        <v>6</v>
      </c>
      <c r="AG308" s="58">
        <v>378</v>
      </c>
      <c r="AJ308" s="58">
        <v>4</v>
      </c>
      <c r="AL308" s="58">
        <v>261</v>
      </c>
      <c r="AM308" s="58">
        <v>7</v>
      </c>
      <c r="AN308" s="58">
        <v>8</v>
      </c>
      <c r="AQ308" s="58">
        <v>13</v>
      </c>
      <c r="AR308" s="58">
        <v>528</v>
      </c>
      <c r="BI308" s="58">
        <v>223</v>
      </c>
      <c r="BR308" s="58">
        <v>3</v>
      </c>
      <c r="BV308" s="58">
        <v>2</v>
      </c>
      <c r="BX308" s="58">
        <v>2</v>
      </c>
      <c r="CB308" s="47"/>
      <c r="CC308" s="60">
        <v>4291</v>
      </c>
    </row>
    <row r="309" spans="1:81" ht="13">
      <c r="A309" s="47" t="s">
        <v>474</v>
      </c>
      <c r="B309" s="60">
        <f t="shared" si="25"/>
        <v>54</v>
      </c>
      <c r="C309" s="58">
        <f t="shared" si="26"/>
        <v>8</v>
      </c>
      <c r="P309" s="58">
        <v>7</v>
      </c>
      <c r="AM309" s="58">
        <v>8</v>
      </c>
      <c r="AN309" s="58">
        <v>8</v>
      </c>
      <c r="AR309" s="58">
        <v>8</v>
      </c>
      <c r="AV309" s="58">
        <v>13</v>
      </c>
      <c r="BH309" s="58">
        <v>4</v>
      </c>
      <c r="BW309" s="58">
        <v>3</v>
      </c>
      <c r="BX309" s="58">
        <v>3</v>
      </c>
      <c r="CB309" s="47"/>
      <c r="CC309" s="60">
        <v>54</v>
      </c>
    </row>
    <row r="310" spans="1:81" ht="13">
      <c r="A310" s="47" t="s">
        <v>603</v>
      </c>
      <c r="B310" s="60">
        <f t="shared" si="25"/>
        <v>339</v>
      </c>
      <c r="C310" s="58">
        <f t="shared" si="26"/>
        <v>10</v>
      </c>
      <c r="P310" s="58">
        <v>8</v>
      </c>
      <c r="W310" s="58">
        <v>5</v>
      </c>
      <c r="Y310" s="58">
        <v>21</v>
      </c>
      <c r="Z310" s="58">
        <v>5</v>
      </c>
      <c r="AE310" s="58">
        <v>8</v>
      </c>
      <c r="AM310" s="58">
        <v>4</v>
      </c>
      <c r="AR310" s="58">
        <v>5</v>
      </c>
      <c r="AU310" s="58">
        <v>5</v>
      </c>
      <c r="AY310" s="58">
        <v>5</v>
      </c>
      <c r="BX310" s="58">
        <v>273</v>
      </c>
      <c r="CB310" s="47"/>
      <c r="CC310" s="60">
        <v>339</v>
      </c>
    </row>
    <row r="311" spans="1:81" ht="13">
      <c r="A311" s="47" t="s">
        <v>1027</v>
      </c>
      <c r="B311" s="60">
        <f t="shared" si="25"/>
        <v>15706</v>
      </c>
      <c r="C311" s="58">
        <f t="shared" si="26"/>
        <v>30</v>
      </c>
      <c r="E311" s="58">
        <v>616</v>
      </c>
      <c r="G311" s="58">
        <v>1048</v>
      </c>
      <c r="J311" s="58">
        <v>617</v>
      </c>
      <c r="M311" s="58">
        <v>653</v>
      </c>
      <c r="N311" s="58">
        <v>538</v>
      </c>
      <c r="O311" s="58">
        <v>49</v>
      </c>
      <c r="P311" s="58">
        <v>500</v>
      </c>
      <c r="R311" s="58">
        <v>598</v>
      </c>
      <c r="S311" s="58">
        <v>574</v>
      </c>
      <c r="W311" s="58">
        <v>446</v>
      </c>
      <c r="Y311" s="58">
        <v>559</v>
      </c>
      <c r="Z311" s="58">
        <v>688</v>
      </c>
      <c r="AE311" s="58">
        <v>616</v>
      </c>
      <c r="AG311" s="58">
        <v>575</v>
      </c>
      <c r="AJ311" s="58">
        <v>1453</v>
      </c>
      <c r="AL311" s="58">
        <v>534</v>
      </c>
      <c r="AM311" s="58">
        <v>401</v>
      </c>
      <c r="AR311" s="58">
        <v>500</v>
      </c>
      <c r="AU311" s="58">
        <v>472</v>
      </c>
      <c r="AY311" s="58">
        <v>566</v>
      </c>
      <c r="BF311" s="58">
        <v>822</v>
      </c>
      <c r="BH311" s="58">
        <v>216</v>
      </c>
      <c r="BK311" s="58">
        <v>346</v>
      </c>
      <c r="BM311" s="58">
        <v>521</v>
      </c>
      <c r="BN311" s="58">
        <v>384</v>
      </c>
      <c r="BO311" s="58">
        <v>403</v>
      </c>
      <c r="BP311" s="58">
        <v>371</v>
      </c>
      <c r="BW311" s="58">
        <v>418</v>
      </c>
      <c r="BX311" s="58">
        <v>5</v>
      </c>
      <c r="BZ311" s="58">
        <v>217</v>
      </c>
      <c r="CB311" s="47" t="s">
        <v>1028</v>
      </c>
      <c r="CC311" s="60">
        <v>15706</v>
      </c>
    </row>
    <row r="312" spans="1:81" ht="13">
      <c r="A312" s="47" t="s">
        <v>475</v>
      </c>
      <c r="B312" s="60">
        <f t="shared" si="25"/>
        <v>3894</v>
      </c>
      <c r="C312" s="58">
        <f t="shared" si="26"/>
        <v>10</v>
      </c>
      <c r="AM312" s="58">
        <v>517</v>
      </c>
      <c r="AO312" s="58">
        <v>660</v>
      </c>
      <c r="AV312" s="58">
        <v>812</v>
      </c>
      <c r="AY312" s="58">
        <v>10</v>
      </c>
      <c r="BB312" s="58">
        <v>354</v>
      </c>
      <c r="BE312" s="58">
        <v>466</v>
      </c>
      <c r="BL312" s="58">
        <v>300</v>
      </c>
      <c r="BM312" s="58">
        <v>548</v>
      </c>
      <c r="BO312" s="58">
        <v>2</v>
      </c>
      <c r="BT312" s="58">
        <v>225</v>
      </c>
      <c r="CB312" s="47"/>
      <c r="CC312" s="60">
        <v>3894</v>
      </c>
    </row>
    <row r="313" spans="1:81" ht="13">
      <c r="A313" s="47" t="s">
        <v>604</v>
      </c>
      <c r="B313" s="60">
        <f t="shared" si="25"/>
        <v>6</v>
      </c>
      <c r="C313" s="58">
        <f t="shared" si="26"/>
        <v>1</v>
      </c>
      <c r="AR313" s="58">
        <v>6</v>
      </c>
      <c r="CB313" s="47"/>
      <c r="CC313" s="60">
        <v>6</v>
      </c>
    </row>
    <row r="314" spans="1:81" ht="13">
      <c r="A314" s="47" t="s">
        <v>605</v>
      </c>
      <c r="B314" s="60">
        <f t="shared" si="25"/>
        <v>2</v>
      </c>
      <c r="C314" s="58">
        <f t="shared" si="26"/>
        <v>1</v>
      </c>
      <c r="BL314" s="58">
        <v>2</v>
      </c>
      <c r="CB314" s="47"/>
      <c r="CC314" s="60">
        <v>2</v>
      </c>
    </row>
    <row r="315" spans="1:81" ht="13">
      <c r="A315" s="47" t="s">
        <v>476</v>
      </c>
      <c r="B315" s="60">
        <f t="shared" si="25"/>
        <v>36317</v>
      </c>
      <c r="C315" s="58">
        <f t="shared" si="26"/>
        <v>65</v>
      </c>
      <c r="F315" s="58">
        <v>508</v>
      </c>
      <c r="H315" s="58">
        <v>624</v>
      </c>
      <c r="I315" s="58">
        <v>988</v>
      </c>
      <c r="J315" s="58">
        <v>844</v>
      </c>
      <c r="K315" s="58">
        <v>1036</v>
      </c>
      <c r="L315" s="58">
        <v>964</v>
      </c>
      <c r="O315" s="58">
        <v>33</v>
      </c>
      <c r="P315" s="58">
        <v>449</v>
      </c>
      <c r="Q315" s="58">
        <v>1023</v>
      </c>
      <c r="R315" s="58">
        <v>467</v>
      </c>
      <c r="S315" s="58">
        <v>480</v>
      </c>
      <c r="T315" s="58">
        <v>1444</v>
      </c>
      <c r="U315" s="58">
        <v>644</v>
      </c>
      <c r="V315" s="58">
        <v>1050</v>
      </c>
      <c r="W315" s="58">
        <v>838</v>
      </c>
      <c r="X315" s="58">
        <v>582</v>
      </c>
      <c r="Y315" s="58">
        <v>365</v>
      </c>
      <c r="Z315" s="58">
        <v>1077</v>
      </c>
      <c r="AA315" s="58">
        <v>1293</v>
      </c>
      <c r="AB315" s="58">
        <v>1073</v>
      </c>
      <c r="AC315" s="58">
        <v>888</v>
      </c>
      <c r="AD315" s="58">
        <v>857</v>
      </c>
      <c r="AE315" s="58">
        <v>426</v>
      </c>
      <c r="AF315" s="58">
        <v>1249</v>
      </c>
      <c r="AG315" s="58">
        <v>478</v>
      </c>
      <c r="AH315" s="58">
        <v>626</v>
      </c>
      <c r="AI315" s="58">
        <v>873</v>
      </c>
      <c r="AJ315" s="58">
        <v>530</v>
      </c>
      <c r="AK315" s="58">
        <v>281</v>
      </c>
      <c r="AM315" s="58">
        <v>307</v>
      </c>
      <c r="AN315" s="58">
        <v>266</v>
      </c>
      <c r="AO315" s="58">
        <v>732</v>
      </c>
      <c r="AP315" s="58">
        <v>432</v>
      </c>
      <c r="AQ315" s="58">
        <v>35</v>
      </c>
      <c r="AS315" s="58">
        <v>502</v>
      </c>
      <c r="AT315" s="58">
        <v>521</v>
      </c>
      <c r="AV315" s="58">
        <v>405</v>
      </c>
      <c r="AW315" s="58">
        <v>515</v>
      </c>
      <c r="AX315" s="58">
        <v>1001</v>
      </c>
      <c r="AY315" s="58">
        <v>15</v>
      </c>
      <c r="AZ315" s="58">
        <v>1136</v>
      </c>
      <c r="BA315" s="58">
        <v>632</v>
      </c>
      <c r="BB315" s="58">
        <v>183</v>
      </c>
      <c r="BC315" s="58">
        <v>558</v>
      </c>
      <c r="BD315" s="58">
        <v>263</v>
      </c>
      <c r="BE315" s="58">
        <v>545</v>
      </c>
      <c r="BG315" s="58">
        <v>335</v>
      </c>
      <c r="BH315" s="58">
        <v>342</v>
      </c>
      <c r="BI315" s="58">
        <v>250</v>
      </c>
      <c r="BJ315" s="58">
        <v>282</v>
      </c>
      <c r="BL315" s="58">
        <v>133</v>
      </c>
      <c r="BM315" s="58">
        <v>416</v>
      </c>
      <c r="BN315" s="58">
        <v>599</v>
      </c>
      <c r="BO315" s="58">
        <v>312</v>
      </c>
      <c r="BP315" s="58">
        <v>5</v>
      </c>
      <c r="BQ315" s="58">
        <v>579</v>
      </c>
      <c r="BR315" s="58">
        <v>233</v>
      </c>
      <c r="BS315" s="58">
        <v>207</v>
      </c>
      <c r="BT315" s="58">
        <v>292</v>
      </c>
      <c r="BU315" s="58">
        <v>637</v>
      </c>
      <c r="BV315" s="58">
        <v>328</v>
      </c>
      <c r="BW315" s="58">
        <v>386</v>
      </c>
      <c r="BX315" s="58">
        <v>258</v>
      </c>
      <c r="BY315" s="58">
        <v>457</v>
      </c>
      <c r="BZ315" s="58">
        <v>228</v>
      </c>
      <c r="CB315" s="47"/>
      <c r="CC315" s="60">
        <v>36317</v>
      </c>
    </row>
    <row r="316" spans="1:81" ht="13">
      <c r="A316" s="47" t="s">
        <v>606</v>
      </c>
      <c r="B316" s="60">
        <f t="shared" si="25"/>
        <v>5</v>
      </c>
      <c r="C316" s="58">
        <f t="shared" si="26"/>
        <v>2</v>
      </c>
      <c r="W316" s="58">
        <v>3</v>
      </c>
      <c r="BV316" s="58">
        <v>2</v>
      </c>
      <c r="CB316" s="47"/>
      <c r="CC316" s="60">
        <v>5</v>
      </c>
    </row>
    <row r="317" spans="1:81" ht="13">
      <c r="A317" s="47" t="s">
        <v>1029</v>
      </c>
      <c r="B317" s="60">
        <f t="shared" si="25"/>
        <v>8520</v>
      </c>
      <c r="C317" s="58">
        <f t="shared" si="26"/>
        <v>39</v>
      </c>
      <c r="E317" s="58">
        <v>594</v>
      </c>
      <c r="F317" s="58">
        <v>575</v>
      </c>
      <c r="G317" s="58">
        <v>133</v>
      </c>
      <c r="J317" s="58">
        <v>77</v>
      </c>
      <c r="M317" s="58">
        <v>654</v>
      </c>
      <c r="N317" s="58">
        <v>505</v>
      </c>
      <c r="P317" s="58">
        <v>10</v>
      </c>
      <c r="R317" s="58">
        <v>483</v>
      </c>
      <c r="U317" s="58">
        <v>6</v>
      </c>
      <c r="W317" s="58">
        <v>27</v>
      </c>
      <c r="X317" s="58">
        <v>6</v>
      </c>
      <c r="Y317" s="58">
        <v>26</v>
      </c>
      <c r="Z317" s="58">
        <v>111</v>
      </c>
      <c r="AA317" s="58">
        <v>10</v>
      </c>
      <c r="AD317" s="58">
        <v>5</v>
      </c>
      <c r="AE317" s="58">
        <v>614</v>
      </c>
      <c r="AJ317" s="58">
        <v>4</v>
      </c>
      <c r="AK317" s="58">
        <v>434</v>
      </c>
      <c r="AL317" s="58">
        <v>55</v>
      </c>
      <c r="AM317" s="58">
        <v>23</v>
      </c>
      <c r="AO317" s="58">
        <v>17</v>
      </c>
      <c r="AP317" s="58">
        <v>4</v>
      </c>
      <c r="AQ317" s="58">
        <v>126</v>
      </c>
      <c r="AR317" s="58">
        <v>558</v>
      </c>
      <c r="AU317" s="58">
        <v>460</v>
      </c>
      <c r="AV317" s="58">
        <v>16</v>
      </c>
      <c r="AY317" s="58">
        <v>80</v>
      </c>
      <c r="BF317" s="58">
        <v>397</v>
      </c>
      <c r="BG317" s="58">
        <v>419</v>
      </c>
      <c r="BI317" s="58">
        <v>354</v>
      </c>
      <c r="BK317" s="58">
        <v>70</v>
      </c>
      <c r="BL317" s="58">
        <v>275</v>
      </c>
      <c r="BO317" s="58">
        <v>370</v>
      </c>
      <c r="BP317" s="58">
        <v>510</v>
      </c>
      <c r="BQ317" s="58">
        <v>113</v>
      </c>
      <c r="BS317" s="58">
        <v>2</v>
      </c>
      <c r="BW317" s="58">
        <v>56</v>
      </c>
      <c r="BX317" s="58">
        <v>5</v>
      </c>
      <c r="BY317" s="58">
        <v>336</v>
      </c>
      <c r="CB317" s="47" t="s">
        <v>1030</v>
      </c>
      <c r="CC317" s="60">
        <v>8520</v>
      </c>
    </row>
    <row r="318" spans="1:81" ht="18">
      <c r="A318" s="49" t="s">
        <v>1031</v>
      </c>
    </row>
    <row r="319" spans="1:81" ht="13">
      <c r="A319" s="47" t="s">
        <v>607</v>
      </c>
      <c r="B319" s="60">
        <f t="shared" ref="B319:B339" si="27">SUM(E319:BZ319)</f>
        <v>579</v>
      </c>
      <c r="C319" s="58">
        <f t="shared" ref="C319:C339" si="28">COUNT(E319:BZ319)</f>
        <v>1</v>
      </c>
      <c r="G319" s="58">
        <v>579</v>
      </c>
      <c r="CB319" s="47"/>
      <c r="CC319" s="60">
        <v>579</v>
      </c>
    </row>
    <row r="320" spans="1:81" ht="13">
      <c r="A320" s="47" t="s">
        <v>608</v>
      </c>
      <c r="B320" s="60">
        <f t="shared" si="27"/>
        <v>636</v>
      </c>
      <c r="C320" s="58">
        <f t="shared" si="28"/>
        <v>1</v>
      </c>
      <c r="AC320" s="58">
        <v>636</v>
      </c>
      <c r="CB320" s="47"/>
      <c r="CC320" s="60">
        <v>636</v>
      </c>
    </row>
    <row r="321" spans="1:81" ht="13">
      <c r="A321" s="47" t="s">
        <v>609</v>
      </c>
      <c r="B321" s="60">
        <f t="shared" si="27"/>
        <v>151</v>
      </c>
      <c r="C321" s="58">
        <f t="shared" si="28"/>
        <v>5</v>
      </c>
      <c r="E321" s="58">
        <v>34</v>
      </c>
      <c r="M321" s="58">
        <v>34</v>
      </c>
      <c r="AE321" s="58">
        <v>20</v>
      </c>
      <c r="AG321" s="58">
        <v>26</v>
      </c>
      <c r="AT321" s="58">
        <v>37</v>
      </c>
      <c r="CB321" s="47"/>
      <c r="CC321" s="60">
        <v>151</v>
      </c>
    </row>
    <row r="322" spans="1:81" ht="13">
      <c r="A322" s="47" t="s">
        <v>610</v>
      </c>
      <c r="B322" s="60">
        <f t="shared" si="27"/>
        <v>291</v>
      </c>
      <c r="C322" s="58">
        <f t="shared" si="28"/>
        <v>2</v>
      </c>
      <c r="S322" s="58">
        <v>169</v>
      </c>
      <c r="BD322" s="58">
        <v>122</v>
      </c>
      <c r="CB322" s="47"/>
      <c r="CC322" s="60">
        <v>291</v>
      </c>
    </row>
    <row r="323" spans="1:81" ht="13">
      <c r="A323" s="47" t="s">
        <v>477</v>
      </c>
      <c r="B323" s="60">
        <f t="shared" si="27"/>
        <v>4833</v>
      </c>
      <c r="C323" s="58">
        <f t="shared" si="28"/>
        <v>17</v>
      </c>
      <c r="H323" s="58">
        <v>755</v>
      </c>
      <c r="N323" s="58">
        <v>529</v>
      </c>
      <c r="R323" s="58">
        <v>108</v>
      </c>
      <c r="AN323" s="58">
        <v>4</v>
      </c>
      <c r="AR323" s="58">
        <v>481</v>
      </c>
      <c r="BF323" s="58">
        <v>44</v>
      </c>
      <c r="BG323" s="58">
        <v>335</v>
      </c>
      <c r="BH323" s="58">
        <v>241</v>
      </c>
      <c r="BI323" s="58">
        <v>410</v>
      </c>
      <c r="BL323" s="58">
        <v>331</v>
      </c>
      <c r="BO323" s="58">
        <v>47</v>
      </c>
      <c r="BP323" s="58">
        <v>407</v>
      </c>
      <c r="BS323" s="58">
        <v>2</v>
      </c>
      <c r="BU323" s="58">
        <v>407</v>
      </c>
      <c r="BW323" s="58">
        <v>4</v>
      </c>
      <c r="BX323" s="58">
        <v>361</v>
      </c>
      <c r="BY323" s="58">
        <v>367</v>
      </c>
      <c r="CB323" s="47"/>
      <c r="CC323" s="60">
        <v>4833</v>
      </c>
    </row>
    <row r="324" spans="1:81" ht="13">
      <c r="A324" s="47" t="s">
        <v>478</v>
      </c>
      <c r="B324" s="60">
        <f t="shared" si="27"/>
        <v>5114</v>
      </c>
      <c r="C324" s="58">
        <f t="shared" si="28"/>
        <v>9</v>
      </c>
      <c r="AM324" s="58">
        <v>504</v>
      </c>
      <c r="AO324" s="58">
        <v>688</v>
      </c>
      <c r="AV324" s="58">
        <v>840</v>
      </c>
      <c r="AY324" s="58">
        <v>782</v>
      </c>
      <c r="BB324" s="58">
        <v>829</v>
      </c>
      <c r="BE324" s="58">
        <v>457</v>
      </c>
      <c r="BK324" s="58">
        <v>396</v>
      </c>
      <c r="BL324" s="58">
        <v>402</v>
      </c>
      <c r="BT324" s="58">
        <v>216</v>
      </c>
      <c r="CB324" s="47"/>
      <c r="CC324" s="60">
        <v>5114</v>
      </c>
    </row>
    <row r="325" spans="1:81" ht="13">
      <c r="A325" s="47" t="s">
        <v>479</v>
      </c>
      <c r="B325" s="60">
        <f t="shared" si="27"/>
        <v>2354</v>
      </c>
      <c r="C325" s="58">
        <f t="shared" si="28"/>
        <v>4</v>
      </c>
      <c r="Q325" s="58">
        <v>801</v>
      </c>
      <c r="AD325" s="58">
        <v>713</v>
      </c>
      <c r="BD325" s="58">
        <v>434</v>
      </c>
      <c r="BN325" s="58">
        <v>406</v>
      </c>
      <c r="CB325" s="47"/>
      <c r="CC325" s="60">
        <v>2354</v>
      </c>
    </row>
    <row r="326" spans="1:81" ht="13">
      <c r="A326" s="47" t="s">
        <v>611</v>
      </c>
      <c r="B326" s="60">
        <f t="shared" si="27"/>
        <v>1930</v>
      </c>
      <c r="C326" s="58">
        <f t="shared" si="28"/>
        <v>4</v>
      </c>
      <c r="G326" s="58">
        <v>589</v>
      </c>
      <c r="N326" s="58">
        <v>450</v>
      </c>
      <c r="AL326" s="58">
        <v>451</v>
      </c>
      <c r="AR326" s="58">
        <v>440</v>
      </c>
      <c r="CB326" s="47"/>
      <c r="CC326" s="60">
        <v>1930</v>
      </c>
    </row>
    <row r="327" spans="1:81" ht="13">
      <c r="A327" s="47" t="s">
        <v>612</v>
      </c>
      <c r="B327" s="60">
        <f t="shared" si="27"/>
        <v>492</v>
      </c>
      <c r="C327" s="58">
        <f t="shared" si="28"/>
        <v>2</v>
      </c>
      <c r="AJ327" s="58">
        <v>4</v>
      </c>
      <c r="AQ327" s="58">
        <v>488</v>
      </c>
      <c r="CB327" s="47"/>
      <c r="CC327" s="60">
        <v>492</v>
      </c>
    </row>
    <row r="328" spans="1:81" ht="13">
      <c r="A328" s="47" t="s">
        <v>480</v>
      </c>
      <c r="B328" s="60">
        <f t="shared" si="27"/>
        <v>9598</v>
      </c>
      <c r="C328" s="58">
        <f t="shared" si="28"/>
        <v>35</v>
      </c>
      <c r="E328" s="58">
        <v>324</v>
      </c>
      <c r="F328" s="58">
        <v>322</v>
      </c>
      <c r="H328" s="58">
        <v>378</v>
      </c>
      <c r="I328" s="58">
        <v>283</v>
      </c>
      <c r="L328" s="58">
        <v>379</v>
      </c>
      <c r="M328" s="58">
        <v>338</v>
      </c>
      <c r="N328" s="58">
        <v>307</v>
      </c>
      <c r="O328" s="58">
        <v>38</v>
      </c>
      <c r="Q328" s="58">
        <v>369</v>
      </c>
      <c r="U328" s="58">
        <v>224</v>
      </c>
      <c r="V328" s="58">
        <v>828</v>
      </c>
      <c r="X328" s="58">
        <v>179</v>
      </c>
      <c r="Y328" s="58">
        <v>350</v>
      </c>
      <c r="AA328" s="58">
        <v>400</v>
      </c>
      <c r="AD328" s="58">
        <v>253</v>
      </c>
      <c r="AE328" s="58">
        <v>247</v>
      </c>
      <c r="AG328" s="58">
        <v>263</v>
      </c>
      <c r="AM328" s="58">
        <v>189</v>
      </c>
      <c r="AO328" s="58">
        <v>230</v>
      </c>
      <c r="AP328" s="58">
        <v>362</v>
      </c>
      <c r="AR328" s="58">
        <v>301</v>
      </c>
      <c r="AS328" s="58">
        <v>288</v>
      </c>
      <c r="AV328" s="58">
        <v>432</v>
      </c>
      <c r="AW328" s="58">
        <v>364</v>
      </c>
      <c r="AX328" s="58">
        <v>404</v>
      </c>
      <c r="AY328" s="58">
        <v>8</v>
      </c>
      <c r="BB328" s="58">
        <v>203</v>
      </c>
      <c r="BE328" s="58">
        <v>135</v>
      </c>
      <c r="BI328" s="58">
        <v>184</v>
      </c>
      <c r="BJ328" s="58">
        <v>167</v>
      </c>
      <c r="BL328" s="58">
        <v>130</v>
      </c>
      <c r="BM328" s="58">
        <v>306</v>
      </c>
      <c r="BR328" s="58">
        <v>184</v>
      </c>
      <c r="BS328" s="58">
        <v>142</v>
      </c>
      <c r="BT328" s="58">
        <v>87</v>
      </c>
      <c r="CB328" s="47"/>
      <c r="CC328" s="60">
        <v>9598</v>
      </c>
    </row>
    <row r="329" spans="1:81" ht="13">
      <c r="A329" s="47" t="s">
        <v>613</v>
      </c>
      <c r="B329" s="60">
        <f t="shared" si="27"/>
        <v>4</v>
      </c>
      <c r="C329" s="58">
        <f t="shared" si="28"/>
        <v>1</v>
      </c>
      <c r="AS329" s="58">
        <v>4</v>
      </c>
      <c r="CB329" s="47"/>
      <c r="CC329" s="60">
        <v>4</v>
      </c>
    </row>
    <row r="330" spans="1:81" ht="13">
      <c r="A330" s="47" t="s">
        <v>614</v>
      </c>
      <c r="B330" s="60">
        <f t="shared" si="27"/>
        <v>483</v>
      </c>
      <c r="C330" s="58">
        <f t="shared" si="28"/>
        <v>2</v>
      </c>
      <c r="AJ330" s="58">
        <v>4</v>
      </c>
      <c r="AQ330" s="58">
        <v>479</v>
      </c>
      <c r="CB330" s="47"/>
      <c r="CC330" s="60">
        <v>483</v>
      </c>
    </row>
    <row r="331" spans="1:81" ht="13">
      <c r="A331" s="47" t="s">
        <v>1032</v>
      </c>
      <c r="B331" s="60">
        <f t="shared" si="27"/>
        <v>53</v>
      </c>
      <c r="C331" s="58">
        <f t="shared" si="28"/>
        <v>6</v>
      </c>
      <c r="G331" s="58">
        <v>19</v>
      </c>
      <c r="AI331" s="58">
        <v>15</v>
      </c>
      <c r="AJ331" s="58">
        <v>4</v>
      </c>
      <c r="AP331" s="58">
        <v>6</v>
      </c>
      <c r="AT331" s="58">
        <v>7</v>
      </c>
      <c r="BW331" s="58">
        <v>2</v>
      </c>
      <c r="CB331" s="47" t="s">
        <v>1033</v>
      </c>
      <c r="CC331" s="60">
        <v>53</v>
      </c>
    </row>
    <row r="332" spans="1:81" ht="13">
      <c r="A332" s="47" t="s">
        <v>481</v>
      </c>
      <c r="B332" s="60">
        <f t="shared" si="27"/>
        <v>5555</v>
      </c>
      <c r="C332" s="58">
        <f t="shared" si="28"/>
        <v>16</v>
      </c>
      <c r="E332" s="58">
        <v>456</v>
      </c>
      <c r="M332" s="58">
        <v>514</v>
      </c>
      <c r="Q332" s="58">
        <v>362</v>
      </c>
      <c r="AD332" s="58">
        <v>314</v>
      </c>
      <c r="AT332" s="58">
        <v>382</v>
      </c>
      <c r="AU332" s="58">
        <v>390</v>
      </c>
      <c r="AX332" s="58">
        <v>351</v>
      </c>
      <c r="AZ332" s="58">
        <v>420</v>
      </c>
      <c r="BA332" s="58">
        <v>291</v>
      </c>
      <c r="BD332" s="58">
        <v>221</v>
      </c>
      <c r="BM332" s="58">
        <v>376</v>
      </c>
      <c r="BN332" s="58">
        <v>529</v>
      </c>
      <c r="BP332" s="58">
        <v>341</v>
      </c>
      <c r="BR332" s="58">
        <v>157</v>
      </c>
      <c r="BX332" s="58">
        <v>243</v>
      </c>
      <c r="BZ332" s="58">
        <v>208</v>
      </c>
      <c r="CB332" s="47"/>
      <c r="CC332" s="60">
        <v>5555</v>
      </c>
    </row>
    <row r="333" spans="1:81" ht="13">
      <c r="A333" s="47" t="s">
        <v>482</v>
      </c>
      <c r="B333" s="60">
        <f t="shared" si="27"/>
        <v>3836</v>
      </c>
      <c r="C333" s="58">
        <f t="shared" si="28"/>
        <v>10</v>
      </c>
      <c r="AM333" s="58">
        <v>325</v>
      </c>
      <c r="AO333" s="58">
        <v>895</v>
      </c>
      <c r="AV333" s="58">
        <v>500</v>
      </c>
      <c r="AY333" s="58">
        <v>470</v>
      </c>
      <c r="BB333" s="58">
        <v>561</v>
      </c>
      <c r="BD333" s="58">
        <v>245</v>
      </c>
      <c r="BE333" s="58">
        <v>291</v>
      </c>
      <c r="BK333" s="58">
        <v>203</v>
      </c>
      <c r="BL333" s="58">
        <v>201</v>
      </c>
      <c r="BT333" s="58">
        <v>145</v>
      </c>
      <c r="CB333" s="47"/>
      <c r="CC333" s="60">
        <v>3836</v>
      </c>
    </row>
    <row r="334" spans="1:81" ht="13">
      <c r="A334" s="47" t="s">
        <v>483</v>
      </c>
      <c r="B334" s="60">
        <f t="shared" si="27"/>
        <v>1844</v>
      </c>
      <c r="C334" s="58">
        <f t="shared" si="28"/>
        <v>20</v>
      </c>
      <c r="G334" s="58">
        <v>231</v>
      </c>
      <c r="J334" s="58">
        <v>43</v>
      </c>
      <c r="N334" s="58">
        <v>92</v>
      </c>
      <c r="P334" s="58">
        <v>121</v>
      </c>
      <c r="S334" s="58">
        <v>165</v>
      </c>
      <c r="W334" s="58">
        <v>48</v>
      </c>
      <c r="Y334" s="58">
        <v>50</v>
      </c>
      <c r="Z334" s="58">
        <v>113</v>
      </c>
      <c r="AJ334" s="58">
        <v>108</v>
      </c>
      <c r="AL334" s="58">
        <v>66</v>
      </c>
      <c r="AM334" s="58">
        <v>68</v>
      </c>
      <c r="AP334" s="58">
        <v>99</v>
      </c>
      <c r="AR334" s="58">
        <v>90</v>
      </c>
      <c r="AY334" s="58">
        <v>74</v>
      </c>
      <c r="BF334" s="58">
        <v>64</v>
      </c>
      <c r="BH334" s="58">
        <v>146</v>
      </c>
      <c r="BK334" s="58">
        <v>65</v>
      </c>
      <c r="BQ334" s="58">
        <v>53</v>
      </c>
      <c r="BU334" s="58">
        <v>89</v>
      </c>
      <c r="BW334" s="58">
        <v>59</v>
      </c>
      <c r="CB334" s="47"/>
      <c r="CC334" s="60">
        <v>1844</v>
      </c>
    </row>
    <row r="335" spans="1:81" ht="13">
      <c r="A335" s="47" t="s">
        <v>484</v>
      </c>
      <c r="B335" s="60">
        <f t="shared" si="27"/>
        <v>722</v>
      </c>
      <c r="C335" s="58">
        <f t="shared" si="28"/>
        <v>9</v>
      </c>
      <c r="P335" s="58">
        <v>93</v>
      </c>
      <c r="AM335" s="58">
        <v>87</v>
      </c>
      <c r="AN335" s="58">
        <v>98</v>
      </c>
      <c r="AV335" s="58">
        <v>98</v>
      </c>
      <c r="AW335" s="58">
        <v>106</v>
      </c>
      <c r="BH335" s="58">
        <v>76</v>
      </c>
      <c r="BS335" s="58">
        <v>44</v>
      </c>
      <c r="BW335" s="58">
        <v>68</v>
      </c>
      <c r="BX335" s="58">
        <v>52</v>
      </c>
      <c r="CB335" s="47"/>
      <c r="CC335" s="60">
        <v>722</v>
      </c>
    </row>
    <row r="336" spans="1:81" ht="13">
      <c r="A336" s="47" t="s">
        <v>485</v>
      </c>
      <c r="B336" s="60">
        <f t="shared" si="27"/>
        <v>1751</v>
      </c>
      <c r="C336" s="58">
        <f t="shared" si="28"/>
        <v>5</v>
      </c>
      <c r="R336" s="58">
        <v>321</v>
      </c>
      <c r="AL336" s="58">
        <v>346</v>
      </c>
      <c r="AS336" s="58">
        <v>545</v>
      </c>
      <c r="BF336" s="58">
        <v>298</v>
      </c>
      <c r="BO336" s="58">
        <v>241</v>
      </c>
      <c r="CB336" s="47"/>
      <c r="CC336" s="60">
        <v>1751</v>
      </c>
    </row>
    <row r="337" spans="1:81" ht="13">
      <c r="A337" s="47" t="s">
        <v>486</v>
      </c>
      <c r="B337" s="60">
        <f t="shared" si="27"/>
        <v>353</v>
      </c>
      <c r="C337" s="58">
        <f t="shared" si="28"/>
        <v>4</v>
      </c>
      <c r="BG337" s="58">
        <v>83</v>
      </c>
      <c r="BL337" s="58">
        <v>86</v>
      </c>
      <c r="BP337" s="58">
        <v>101</v>
      </c>
      <c r="BY337" s="58">
        <v>83</v>
      </c>
      <c r="CB337" s="47"/>
      <c r="CC337" s="60">
        <v>353</v>
      </c>
    </row>
    <row r="338" spans="1:81" ht="13">
      <c r="A338" s="47" t="s">
        <v>487</v>
      </c>
      <c r="B338" s="60">
        <f t="shared" si="27"/>
        <v>804</v>
      </c>
      <c r="C338" s="58">
        <f t="shared" si="28"/>
        <v>9</v>
      </c>
      <c r="E338" s="58">
        <v>107</v>
      </c>
      <c r="F338" s="58">
        <v>91</v>
      </c>
      <c r="M338" s="58">
        <v>105</v>
      </c>
      <c r="N338" s="58">
        <v>74</v>
      </c>
      <c r="AE338" s="58">
        <v>75</v>
      </c>
      <c r="AK338" s="58">
        <v>81</v>
      </c>
      <c r="AR338" s="58">
        <v>117</v>
      </c>
      <c r="AU338" s="58">
        <v>85</v>
      </c>
      <c r="BI338" s="58">
        <v>69</v>
      </c>
      <c r="CB338" s="47"/>
      <c r="CC338" s="60">
        <v>804</v>
      </c>
    </row>
    <row r="339" spans="1:81" ht="13">
      <c r="A339" s="47" t="s">
        <v>615</v>
      </c>
      <c r="B339" s="60">
        <f t="shared" si="27"/>
        <v>107</v>
      </c>
      <c r="C339" s="58">
        <f t="shared" si="28"/>
        <v>1</v>
      </c>
      <c r="AC339" s="58">
        <v>107</v>
      </c>
      <c r="CB339" s="47"/>
      <c r="CC339" s="60">
        <v>107</v>
      </c>
    </row>
    <row r="340" spans="1:81" ht="18">
      <c r="A340" s="49" t="s">
        <v>1034</v>
      </c>
    </row>
    <row r="341" spans="1:81" ht="13">
      <c r="A341" s="47" t="s">
        <v>616</v>
      </c>
      <c r="B341" s="60">
        <f t="shared" ref="B341:B361" si="29">SUM(E341:BZ341)</f>
        <v>4967</v>
      </c>
      <c r="C341" s="58">
        <f t="shared" ref="C341:C361" si="30">COUNT(E341:BZ341)</f>
        <v>12</v>
      </c>
      <c r="N341" s="58">
        <v>417</v>
      </c>
      <c r="S341" s="58">
        <v>645</v>
      </c>
      <c r="Y341" s="58">
        <v>531</v>
      </c>
      <c r="AJ341" s="58">
        <v>540</v>
      </c>
      <c r="AP341" s="58">
        <v>456</v>
      </c>
      <c r="AU341" s="58">
        <v>612</v>
      </c>
      <c r="AY341" s="58">
        <v>620</v>
      </c>
      <c r="BF341" s="58">
        <v>316</v>
      </c>
      <c r="BH341" s="58">
        <v>3</v>
      </c>
      <c r="BK341" s="58">
        <v>292</v>
      </c>
      <c r="BP341" s="58">
        <v>335</v>
      </c>
      <c r="BZ341" s="58">
        <v>200</v>
      </c>
      <c r="CB341" s="47"/>
      <c r="CC341" s="60">
        <v>4967</v>
      </c>
    </row>
    <row r="342" spans="1:81" ht="13">
      <c r="A342" s="47" t="s">
        <v>617</v>
      </c>
      <c r="B342" s="60">
        <f t="shared" si="29"/>
        <v>393</v>
      </c>
      <c r="C342" s="58">
        <f t="shared" si="30"/>
        <v>1</v>
      </c>
      <c r="AQ342" s="58">
        <v>393</v>
      </c>
      <c r="CB342" s="47"/>
      <c r="CC342" s="60">
        <v>393</v>
      </c>
    </row>
    <row r="343" spans="1:81" ht="13">
      <c r="A343" s="47" t="s">
        <v>488</v>
      </c>
      <c r="B343" s="60">
        <f t="shared" si="29"/>
        <v>329</v>
      </c>
      <c r="C343" s="58">
        <f t="shared" si="30"/>
        <v>4</v>
      </c>
      <c r="Q343" s="58">
        <v>106</v>
      </c>
      <c r="AD343" s="58">
        <v>72</v>
      </c>
      <c r="BD343" s="58">
        <v>86</v>
      </c>
      <c r="BN343" s="58">
        <v>65</v>
      </c>
      <c r="CB343" s="47"/>
      <c r="CC343" s="60">
        <v>329</v>
      </c>
    </row>
    <row r="344" spans="1:81" ht="13">
      <c r="A344" s="47" t="s">
        <v>489</v>
      </c>
      <c r="B344" s="60">
        <f t="shared" si="29"/>
        <v>770</v>
      </c>
      <c r="C344" s="58">
        <f t="shared" si="30"/>
        <v>7</v>
      </c>
      <c r="P344" s="58">
        <v>73</v>
      </c>
      <c r="S344" s="58">
        <v>116</v>
      </c>
      <c r="AJ344" s="58">
        <v>152</v>
      </c>
      <c r="AM344" s="58">
        <v>101</v>
      </c>
      <c r="AP344" s="58">
        <v>96</v>
      </c>
      <c r="BH344" s="58">
        <v>202</v>
      </c>
      <c r="BU344" s="58">
        <v>30</v>
      </c>
      <c r="CB344" s="47"/>
      <c r="CC344" s="60">
        <v>770</v>
      </c>
    </row>
    <row r="345" spans="1:81" ht="13">
      <c r="A345" s="47" t="s">
        <v>618</v>
      </c>
      <c r="B345" s="60">
        <f t="shared" si="29"/>
        <v>568</v>
      </c>
      <c r="C345" s="58">
        <f t="shared" si="30"/>
        <v>1</v>
      </c>
      <c r="AC345" s="58">
        <v>568</v>
      </c>
      <c r="CB345" s="47"/>
      <c r="CC345" s="60">
        <v>568</v>
      </c>
    </row>
    <row r="346" spans="1:81" ht="13">
      <c r="A346" s="47" t="s">
        <v>619</v>
      </c>
      <c r="B346" s="60">
        <f t="shared" si="29"/>
        <v>114</v>
      </c>
      <c r="C346" s="58">
        <f t="shared" si="30"/>
        <v>1</v>
      </c>
      <c r="BX346" s="58">
        <v>114</v>
      </c>
      <c r="CB346" s="47"/>
      <c r="CC346" s="60">
        <v>114</v>
      </c>
    </row>
    <row r="347" spans="1:81" ht="13">
      <c r="A347" s="47" t="s">
        <v>620</v>
      </c>
      <c r="B347" s="60">
        <f t="shared" si="29"/>
        <v>425</v>
      </c>
      <c r="C347" s="58">
        <f t="shared" si="30"/>
        <v>1</v>
      </c>
      <c r="AT347" s="58">
        <v>425</v>
      </c>
      <c r="CB347" s="47"/>
      <c r="CC347" s="60">
        <v>425</v>
      </c>
    </row>
    <row r="348" spans="1:81" ht="13">
      <c r="A348" s="47" t="s">
        <v>621</v>
      </c>
      <c r="B348" s="60">
        <f t="shared" si="29"/>
        <v>380</v>
      </c>
      <c r="C348" s="58">
        <f t="shared" si="30"/>
        <v>1</v>
      </c>
      <c r="R348" s="58">
        <v>380</v>
      </c>
      <c r="CB348" s="47"/>
      <c r="CC348" s="60">
        <v>380</v>
      </c>
    </row>
    <row r="349" spans="1:81" ht="13">
      <c r="A349" s="47" t="s">
        <v>622</v>
      </c>
      <c r="B349" s="60">
        <f t="shared" si="29"/>
        <v>592</v>
      </c>
      <c r="C349" s="58">
        <f t="shared" si="30"/>
        <v>1</v>
      </c>
      <c r="AC349" s="58">
        <v>592</v>
      </c>
      <c r="CB349" s="47"/>
      <c r="CC349" s="60">
        <v>592</v>
      </c>
    </row>
    <row r="350" spans="1:81" ht="13">
      <c r="A350" s="47" t="s">
        <v>490</v>
      </c>
      <c r="B350" s="60">
        <f t="shared" si="29"/>
        <v>1751</v>
      </c>
      <c r="C350" s="58">
        <f t="shared" si="30"/>
        <v>5</v>
      </c>
      <c r="AL350" s="58">
        <v>393</v>
      </c>
      <c r="AS350" s="58">
        <v>392</v>
      </c>
      <c r="AY350" s="58">
        <v>576</v>
      </c>
      <c r="BB350" s="58">
        <v>178</v>
      </c>
      <c r="BK350" s="58">
        <v>212</v>
      </c>
      <c r="CB350" s="47"/>
      <c r="CC350" s="60">
        <v>1751</v>
      </c>
    </row>
    <row r="351" spans="1:81" ht="13">
      <c r="A351" s="47" t="s">
        <v>491</v>
      </c>
      <c r="B351" s="60">
        <f t="shared" si="29"/>
        <v>7322</v>
      </c>
      <c r="C351" s="58">
        <f t="shared" si="30"/>
        <v>10</v>
      </c>
      <c r="G351" s="58">
        <v>1127</v>
      </c>
      <c r="N351" s="58">
        <v>821</v>
      </c>
      <c r="Q351" s="58">
        <v>1232</v>
      </c>
      <c r="AD351" s="58">
        <v>1012</v>
      </c>
      <c r="AE351" s="58">
        <v>10</v>
      </c>
      <c r="AJ351" s="58">
        <v>18</v>
      </c>
      <c r="AL351" s="58">
        <v>965</v>
      </c>
      <c r="AR351" s="58">
        <v>950</v>
      </c>
      <c r="BD351" s="58">
        <v>518</v>
      </c>
      <c r="BN351" s="58">
        <v>669</v>
      </c>
      <c r="CB351" s="47"/>
      <c r="CC351" s="60">
        <v>7322</v>
      </c>
    </row>
    <row r="352" spans="1:81" ht="13">
      <c r="A352" s="47" t="s">
        <v>492</v>
      </c>
      <c r="B352" s="60">
        <f t="shared" si="29"/>
        <v>53986</v>
      </c>
      <c r="C352" s="58">
        <f t="shared" si="30"/>
        <v>48</v>
      </c>
      <c r="I352" s="58">
        <v>1317</v>
      </c>
      <c r="J352" s="58">
        <v>2226</v>
      </c>
      <c r="K352" s="58">
        <v>2287</v>
      </c>
      <c r="L352" s="58">
        <v>1060</v>
      </c>
      <c r="O352" s="58">
        <v>153</v>
      </c>
      <c r="P352" s="58">
        <v>978</v>
      </c>
      <c r="R352" s="58">
        <v>1028</v>
      </c>
      <c r="S352" s="58">
        <v>716</v>
      </c>
      <c r="T352" s="58">
        <v>2889</v>
      </c>
      <c r="U352" s="58">
        <v>885</v>
      </c>
      <c r="W352" s="58">
        <v>1880</v>
      </c>
      <c r="X352" s="58">
        <v>755</v>
      </c>
      <c r="Y352" s="58">
        <v>1293</v>
      </c>
      <c r="Z352" s="58">
        <v>2422</v>
      </c>
      <c r="AA352" s="58">
        <v>1324</v>
      </c>
      <c r="AB352" s="58">
        <v>2242</v>
      </c>
      <c r="AC352" s="58">
        <v>1086</v>
      </c>
      <c r="AF352" s="58">
        <v>2695</v>
      </c>
      <c r="AG352" s="58">
        <v>1140</v>
      </c>
      <c r="AH352" s="58">
        <v>1034</v>
      </c>
      <c r="AI352" s="58">
        <v>1960</v>
      </c>
      <c r="AJ352" s="58">
        <v>1279</v>
      </c>
      <c r="AK352" s="58">
        <v>734</v>
      </c>
      <c r="AN352" s="58">
        <v>625</v>
      </c>
      <c r="AO352" s="58">
        <v>1181</v>
      </c>
      <c r="AR352" s="58">
        <v>6</v>
      </c>
      <c r="AT352" s="58">
        <v>908</v>
      </c>
      <c r="AX352" s="58">
        <v>976</v>
      </c>
      <c r="AY352" s="58">
        <v>23</v>
      </c>
      <c r="AZ352" s="58">
        <v>2461</v>
      </c>
      <c r="BA352" s="58">
        <v>1682</v>
      </c>
      <c r="BC352" s="58">
        <v>977</v>
      </c>
      <c r="BE352" s="58">
        <v>717</v>
      </c>
      <c r="BG352" s="58">
        <v>627</v>
      </c>
      <c r="BH352" s="58">
        <v>639</v>
      </c>
      <c r="BI352" s="58">
        <v>676</v>
      </c>
      <c r="BM352" s="58">
        <v>885</v>
      </c>
      <c r="BN352" s="58">
        <v>563</v>
      </c>
      <c r="BO352" s="58">
        <v>602</v>
      </c>
      <c r="BP352" s="58">
        <v>24</v>
      </c>
      <c r="BQ352" s="58">
        <v>1269</v>
      </c>
      <c r="BR352" s="58">
        <v>390</v>
      </c>
      <c r="BT352" s="58">
        <v>267</v>
      </c>
      <c r="BU352" s="58">
        <v>1697</v>
      </c>
      <c r="BV352" s="58">
        <v>900</v>
      </c>
      <c r="BW352" s="58">
        <v>1533</v>
      </c>
      <c r="BY352" s="58">
        <v>495</v>
      </c>
      <c r="BZ352" s="58">
        <v>480</v>
      </c>
      <c r="CB352" s="47"/>
      <c r="CC352" s="60">
        <v>53986</v>
      </c>
    </row>
    <row r="353" spans="1:81" ht="13">
      <c r="A353" s="47" t="s">
        <v>493</v>
      </c>
      <c r="B353" s="60">
        <f t="shared" si="29"/>
        <v>7918</v>
      </c>
      <c r="C353" s="58">
        <f t="shared" si="30"/>
        <v>19</v>
      </c>
      <c r="E353" s="58">
        <v>455</v>
      </c>
      <c r="F353" s="58">
        <v>547</v>
      </c>
      <c r="H353" s="58">
        <v>559</v>
      </c>
      <c r="M353" s="58">
        <v>413</v>
      </c>
      <c r="N353" s="58">
        <v>433</v>
      </c>
      <c r="S353" s="58">
        <v>386</v>
      </c>
      <c r="Y353" s="58">
        <v>486</v>
      </c>
      <c r="AE353" s="58">
        <v>548</v>
      </c>
      <c r="AJ353" s="58">
        <v>485</v>
      </c>
      <c r="AK353" s="58">
        <v>312</v>
      </c>
      <c r="AP353" s="58">
        <v>421</v>
      </c>
      <c r="AT353" s="58">
        <v>390</v>
      </c>
      <c r="AU353" s="58">
        <v>974</v>
      </c>
      <c r="AY353" s="58">
        <v>535</v>
      </c>
      <c r="BF353" s="58">
        <v>234</v>
      </c>
      <c r="BK353" s="58">
        <v>289</v>
      </c>
      <c r="BP353" s="58">
        <v>277</v>
      </c>
      <c r="BV353" s="58">
        <v>2</v>
      </c>
      <c r="BZ353" s="58">
        <v>172</v>
      </c>
      <c r="CB353" s="47"/>
      <c r="CC353" s="60">
        <v>7918</v>
      </c>
    </row>
    <row r="354" spans="1:81" ht="13">
      <c r="A354" s="47" t="s">
        <v>494</v>
      </c>
      <c r="B354" s="60">
        <f t="shared" si="29"/>
        <v>2994</v>
      </c>
      <c r="C354" s="58">
        <f t="shared" si="30"/>
        <v>10</v>
      </c>
      <c r="AM354" s="58">
        <v>459</v>
      </c>
      <c r="AO354" s="58">
        <v>484</v>
      </c>
      <c r="AV354" s="58">
        <v>597</v>
      </c>
      <c r="AY354" s="58">
        <v>11</v>
      </c>
      <c r="BB354" s="58">
        <v>241</v>
      </c>
      <c r="BD354" s="58">
        <v>208</v>
      </c>
      <c r="BE354" s="58">
        <v>269</v>
      </c>
      <c r="BL354" s="58">
        <v>246</v>
      </c>
      <c r="BM354" s="58">
        <v>371</v>
      </c>
      <c r="BT354" s="58">
        <v>108</v>
      </c>
      <c r="CB354" s="47"/>
      <c r="CC354" s="60">
        <v>2994</v>
      </c>
    </row>
    <row r="355" spans="1:81" ht="13">
      <c r="A355" s="47" t="s">
        <v>495</v>
      </c>
      <c r="B355" s="60">
        <f t="shared" si="29"/>
        <v>935</v>
      </c>
      <c r="C355" s="58">
        <f t="shared" si="30"/>
        <v>4</v>
      </c>
      <c r="AC355" s="58">
        <v>357</v>
      </c>
      <c r="BG355" s="58">
        <v>177</v>
      </c>
      <c r="BL355" s="58">
        <v>191</v>
      </c>
      <c r="BP355" s="58">
        <v>210</v>
      </c>
      <c r="CB355" s="47"/>
      <c r="CC355" s="60">
        <v>935</v>
      </c>
    </row>
    <row r="356" spans="1:81" ht="13">
      <c r="A356" s="47" t="s">
        <v>623</v>
      </c>
      <c r="B356" s="60">
        <f t="shared" si="29"/>
        <v>133</v>
      </c>
      <c r="C356" s="58">
        <f t="shared" si="30"/>
        <v>16</v>
      </c>
      <c r="F356" s="58">
        <v>5</v>
      </c>
      <c r="H356" s="58">
        <v>5</v>
      </c>
      <c r="M356" s="58">
        <v>4</v>
      </c>
      <c r="N356" s="58">
        <v>3</v>
      </c>
      <c r="U356" s="58">
        <v>26</v>
      </c>
      <c r="V356" s="58">
        <v>8</v>
      </c>
      <c r="X356" s="58">
        <v>33</v>
      </c>
      <c r="AA356" s="58">
        <v>13</v>
      </c>
      <c r="AD356" s="58">
        <v>5</v>
      </c>
      <c r="AE356" s="58">
        <v>5</v>
      </c>
      <c r="AP356" s="58">
        <v>11</v>
      </c>
      <c r="AS356" s="58">
        <v>4</v>
      </c>
      <c r="BI356" s="58">
        <v>3</v>
      </c>
      <c r="BJ356" s="58">
        <v>2</v>
      </c>
      <c r="BN356" s="58">
        <v>4</v>
      </c>
      <c r="BR356" s="58">
        <v>2</v>
      </c>
      <c r="CB356" s="47"/>
      <c r="CC356" s="60">
        <v>133</v>
      </c>
    </row>
    <row r="357" spans="1:81" ht="13">
      <c r="A357" s="47" t="s">
        <v>496</v>
      </c>
      <c r="B357" s="60">
        <f t="shared" si="29"/>
        <v>27968</v>
      </c>
      <c r="C357" s="58">
        <f t="shared" si="30"/>
        <v>28</v>
      </c>
      <c r="E357" s="58">
        <v>1148</v>
      </c>
      <c r="F357" s="58">
        <v>1257</v>
      </c>
      <c r="H357" s="58">
        <v>1459</v>
      </c>
      <c r="I357" s="58">
        <v>1449</v>
      </c>
      <c r="L357" s="58">
        <v>1229</v>
      </c>
      <c r="M357" s="58">
        <v>1451</v>
      </c>
      <c r="O357" s="58">
        <v>206</v>
      </c>
      <c r="Q357" s="58">
        <v>1196</v>
      </c>
      <c r="U357" s="58">
        <v>870</v>
      </c>
      <c r="V357" s="58">
        <v>2788</v>
      </c>
      <c r="X357" s="58">
        <v>824</v>
      </c>
      <c r="AA357" s="58">
        <v>1628</v>
      </c>
      <c r="AD357" s="58">
        <v>957</v>
      </c>
      <c r="AE357" s="58">
        <v>1206</v>
      </c>
      <c r="AG357" s="58">
        <v>1817</v>
      </c>
      <c r="AH357" s="58">
        <v>17</v>
      </c>
      <c r="AJ357" s="58">
        <v>13</v>
      </c>
      <c r="AP357" s="58">
        <v>1063</v>
      </c>
      <c r="AR357" s="58">
        <v>1006</v>
      </c>
      <c r="AS357" s="58">
        <v>1332</v>
      </c>
      <c r="AW357" s="58">
        <v>1266</v>
      </c>
      <c r="AX357" s="58">
        <v>1139</v>
      </c>
      <c r="AY357" s="58">
        <v>7</v>
      </c>
      <c r="BH357" s="58">
        <v>3</v>
      </c>
      <c r="BI357" s="58">
        <v>784</v>
      </c>
      <c r="BJ357" s="58">
        <v>853</v>
      </c>
      <c r="BR357" s="58">
        <v>432</v>
      </c>
      <c r="BS357" s="58">
        <v>568</v>
      </c>
      <c r="CB357" s="47"/>
      <c r="CC357" s="60">
        <v>27968</v>
      </c>
    </row>
    <row r="358" spans="1:81" ht="13">
      <c r="A358" s="47" t="s">
        <v>624</v>
      </c>
      <c r="B358" s="60">
        <f t="shared" si="29"/>
        <v>565</v>
      </c>
      <c r="C358" s="58">
        <f t="shared" si="30"/>
        <v>1</v>
      </c>
      <c r="G358" s="58">
        <v>565</v>
      </c>
      <c r="CB358" s="47"/>
      <c r="CC358" s="60">
        <v>565</v>
      </c>
    </row>
    <row r="359" spans="1:81" ht="13">
      <c r="A359" s="47" t="s">
        <v>497</v>
      </c>
      <c r="B359" s="60">
        <f t="shared" si="29"/>
        <v>1429</v>
      </c>
      <c r="C359" s="58">
        <f t="shared" si="30"/>
        <v>24</v>
      </c>
      <c r="E359" s="58">
        <v>98</v>
      </c>
      <c r="F359" s="58">
        <v>41</v>
      </c>
      <c r="H359" s="58">
        <v>102</v>
      </c>
      <c r="I359" s="58">
        <v>85</v>
      </c>
      <c r="L359" s="58">
        <v>60</v>
      </c>
      <c r="M359" s="58">
        <v>60</v>
      </c>
      <c r="O359" s="58">
        <v>2</v>
      </c>
      <c r="Q359" s="58">
        <v>80</v>
      </c>
      <c r="U359" s="58">
        <v>48</v>
      </c>
      <c r="V359" s="58">
        <v>131</v>
      </c>
      <c r="X359" s="58">
        <v>29</v>
      </c>
      <c r="AA359" s="58">
        <v>95</v>
      </c>
      <c r="AD359" s="58">
        <v>54</v>
      </c>
      <c r="AE359" s="58">
        <v>80</v>
      </c>
      <c r="AG359" s="58">
        <v>62</v>
      </c>
      <c r="AP359" s="58">
        <v>89</v>
      </c>
      <c r="AR359" s="58">
        <v>58</v>
      </c>
      <c r="AS359" s="58">
        <v>65</v>
      </c>
      <c r="AW359" s="58">
        <v>76</v>
      </c>
      <c r="BD359" s="58">
        <v>2</v>
      </c>
      <c r="BI359" s="58">
        <v>30</v>
      </c>
      <c r="BJ359" s="58">
        <v>32</v>
      </c>
      <c r="BR359" s="58">
        <v>17</v>
      </c>
      <c r="BS359" s="58">
        <v>33</v>
      </c>
      <c r="CB359" s="47"/>
      <c r="CC359" s="60">
        <v>1429</v>
      </c>
    </row>
    <row r="360" spans="1:81" ht="13">
      <c r="A360" s="47" t="s">
        <v>498</v>
      </c>
      <c r="B360" s="60">
        <f t="shared" si="29"/>
        <v>7144</v>
      </c>
      <c r="C360" s="58">
        <f t="shared" si="30"/>
        <v>9</v>
      </c>
      <c r="E360" s="58">
        <v>902</v>
      </c>
      <c r="F360" s="58">
        <v>994</v>
      </c>
      <c r="M360" s="58">
        <v>1095</v>
      </c>
      <c r="AE360" s="58">
        <v>963</v>
      </c>
      <c r="AK360" s="58">
        <v>637</v>
      </c>
      <c r="AU360" s="58">
        <v>815</v>
      </c>
      <c r="BG360" s="58">
        <v>525</v>
      </c>
      <c r="BL360" s="58">
        <v>527</v>
      </c>
      <c r="BP360" s="58">
        <v>686</v>
      </c>
      <c r="CB360" s="47"/>
      <c r="CC360" s="60">
        <v>7144</v>
      </c>
    </row>
    <row r="361" spans="1:81" ht="13">
      <c r="A361" s="47" t="s">
        <v>499</v>
      </c>
      <c r="B361" s="60">
        <f t="shared" si="29"/>
        <v>344</v>
      </c>
      <c r="C361" s="58">
        <f t="shared" si="30"/>
        <v>6</v>
      </c>
      <c r="AM361" s="58">
        <v>79</v>
      </c>
      <c r="AN361" s="58">
        <v>63</v>
      </c>
      <c r="AV361" s="58">
        <v>54</v>
      </c>
      <c r="AW361" s="58">
        <v>61</v>
      </c>
      <c r="BH361" s="58">
        <v>48</v>
      </c>
      <c r="BS361" s="58">
        <v>39</v>
      </c>
      <c r="CB361" s="47"/>
      <c r="CC361" s="60">
        <v>344</v>
      </c>
    </row>
    <row r="362" spans="1:81" ht="13">
      <c r="B362" s="47"/>
      <c r="CB362" s="47"/>
    </row>
    <row r="366" spans="1:81" ht="13">
      <c r="A366" s="47" t="s">
        <v>1035</v>
      </c>
      <c r="B366" s="60">
        <f t="shared" ref="B366:B371" si="31">SUM(E366:BZ366)</f>
        <v>9</v>
      </c>
      <c r="C366" s="58">
        <f t="shared" ref="C366:C371" si="32">COUNT(E366:BZ366)</f>
        <v>1</v>
      </c>
      <c r="AW366" s="58">
        <v>9</v>
      </c>
      <c r="CB366" s="47" t="s">
        <v>1036</v>
      </c>
      <c r="CC366" s="60">
        <v>9</v>
      </c>
    </row>
    <row r="367" spans="1:81" ht="13">
      <c r="A367" s="47" t="s">
        <v>437</v>
      </c>
      <c r="B367" s="60">
        <f t="shared" si="31"/>
        <v>11</v>
      </c>
      <c r="C367" s="58">
        <f t="shared" si="32"/>
        <v>3</v>
      </c>
      <c r="AP367" s="58">
        <v>7</v>
      </c>
      <c r="BJ367" s="58">
        <v>2</v>
      </c>
      <c r="BS367" s="58">
        <v>2</v>
      </c>
      <c r="CB367" s="47"/>
      <c r="CC367" s="60">
        <v>11</v>
      </c>
    </row>
    <row r="368" spans="1:81" ht="13">
      <c r="A368" s="47" t="s">
        <v>1037</v>
      </c>
      <c r="B368" s="60">
        <f t="shared" si="31"/>
        <v>2</v>
      </c>
      <c r="C368" s="58">
        <f t="shared" si="32"/>
        <v>1</v>
      </c>
      <c r="BR368" s="58">
        <v>2</v>
      </c>
      <c r="CB368" s="47" t="s">
        <v>1038</v>
      </c>
      <c r="CC368" s="60">
        <v>2</v>
      </c>
    </row>
    <row r="369" spans="1:81" ht="13">
      <c r="A369" s="47" t="s">
        <v>1039</v>
      </c>
      <c r="B369" s="60">
        <f t="shared" si="31"/>
        <v>29</v>
      </c>
      <c r="C369" s="58">
        <f t="shared" si="32"/>
        <v>7</v>
      </c>
      <c r="AP369" s="58">
        <v>6</v>
      </c>
      <c r="AT369" s="58">
        <v>4</v>
      </c>
      <c r="AW369" s="58">
        <v>6</v>
      </c>
      <c r="BB369" s="58">
        <v>2</v>
      </c>
      <c r="BE369" s="58">
        <v>7</v>
      </c>
      <c r="BO369" s="58">
        <v>2</v>
      </c>
      <c r="BY369" s="58">
        <v>2</v>
      </c>
      <c r="CB369" s="47" t="s">
        <v>1040</v>
      </c>
      <c r="CC369" s="60">
        <v>29</v>
      </c>
    </row>
    <row r="370" spans="1:81" ht="13">
      <c r="A370" s="47" t="s">
        <v>1041</v>
      </c>
      <c r="B370" s="60">
        <f t="shared" si="31"/>
        <v>2</v>
      </c>
      <c r="C370" s="58">
        <f t="shared" si="32"/>
        <v>1</v>
      </c>
      <c r="BV370" s="58">
        <v>2</v>
      </c>
      <c r="CB370" s="47" t="s">
        <v>1042</v>
      </c>
      <c r="CC370" s="60">
        <v>2</v>
      </c>
    </row>
    <row r="371" spans="1:81" ht="13">
      <c r="A371" s="47" t="s">
        <v>1043</v>
      </c>
      <c r="B371" s="60">
        <f t="shared" si="31"/>
        <v>2</v>
      </c>
      <c r="C371" s="58">
        <f t="shared" si="32"/>
        <v>1</v>
      </c>
      <c r="BC371" s="58">
        <v>2</v>
      </c>
      <c r="CB371" s="47" t="s">
        <v>1044</v>
      </c>
      <c r="CC371" s="60">
        <v>2</v>
      </c>
    </row>
  </sheetData>
  <phoneticPr fontId="22" type="noConversion"/>
  <pageMargins left="0.70000000000000007" right="0.70000000000000007" top="0.75000000000000011" bottom="0.75000000000000011" header="0.30000000000000004" footer="0.30000000000000004"/>
  <pageSetup scale="91"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Abbreviated Haplotypes</vt:lpstr>
      <vt:lpstr>Sheet1</vt:lpstr>
      <vt:lpstr>Class I Alleles per Haplotype</vt:lpstr>
      <vt:lpstr>Full MiSeq Results</vt:lpstr>
      <vt:lpstr>'Abbreviated Haplotypes'!Print_Area</vt:lpstr>
      <vt:lpstr>'Class I Alleles per Haplotype'!Print_Area</vt:lpstr>
      <vt:lpstr>'Full MiSeq Results'!Print_Area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2016-11-16T16:59:11Z</dcterms:created>
  <dcterms:modified xsi:type="dcterms:W3CDTF">2018-08-09T23:09:44Z</dcterms:modified>
</cp:coreProperties>
</file>