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mc:AlternateContent xmlns:mc="http://schemas.openxmlformats.org/markup-compatibility/2006">
    <mc:Choice Requires="x15">
      <x15ac:absPath xmlns:x15ac="http://schemas.microsoft.com/office/spreadsheetml/2010/11/ac" url="C:\Users\sewar\Documents\Software Dev\WP2 v1.4\Ditheto WP System\TEMPLATES\Working_Papers_Templates\"/>
    </mc:Choice>
  </mc:AlternateContent>
  <xr:revisionPtr revIDLastSave="0" documentId="13_ncr:1_{0F8DBED5-403F-4797-A4F6-FDED66F86F4D}" xr6:coauthVersionLast="47" xr6:coauthVersionMax="47" xr10:uidLastSave="{00000000-0000-0000-0000-000000000000}"/>
  <bookViews>
    <workbookView xWindow="-108" yWindow="-108" windowWidth="23256" windowHeight="12456" xr2:uid="{00000000-000D-0000-FFFF-FFFF00000000}"/>
  </bookViews>
  <sheets>
    <sheet name="TP.2.1 - Prior Months Testing" sheetId="16" r:id="rId1"/>
    <sheet name="TP.2.2_Sample Testing " sheetId="12" r:id="rId2"/>
    <sheet name="Data" sheetId="15" state="hidden" r:id="rId3"/>
    <sheet name="Extract Jan Payroll" sheetId="2" state="hidden" r:id="rId4"/>
    <sheet name="Extract Feb Payroll" sheetId="3" state="hidden" r:id="rId5"/>
    <sheet name="Extract March Payroll" sheetId="4" state="hidden" r:id="rId6"/>
  </sheets>
  <definedNames>
    <definedName name="_xlnm._FilterDatabase" localSheetId="1" hidden="1">'TP.2.2_Sample Testing '!$A$12:$L$14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20" i="16" l="1"/>
  <c r="A21" i="12"/>
  <c r="B18" i="12"/>
  <c r="A18" i="12"/>
  <c r="B17" i="16"/>
  <c r="A17" i="16"/>
  <c r="U12" i="16"/>
  <c r="T12" i="16"/>
  <c r="M12" i="16"/>
  <c r="N12" i="16" s="1"/>
  <c r="O12" i="16" s="1"/>
  <c r="P12" i="16" s="1"/>
  <c r="L13" i="12"/>
</calcChain>
</file>

<file path=xl/sharedStrings.xml><?xml version="1.0" encoding="utf-8"?>
<sst xmlns="http://schemas.openxmlformats.org/spreadsheetml/2006/main" count="1090" uniqueCount="481">
  <si>
    <t>TP.2A</t>
  </si>
  <si>
    <t>Objective:</t>
  </si>
  <si>
    <t>To confirm validity of employment of employees applied for</t>
  </si>
  <si>
    <t>Audit procedures</t>
  </si>
  <si>
    <t>r</t>
  </si>
  <si>
    <t>Legends:</t>
  </si>
  <si>
    <t>Legends</t>
  </si>
  <si>
    <t>TP.2.1</t>
  </si>
  <si>
    <t>Working paper description</t>
  </si>
  <si>
    <t>Testing of prior periods payroll and payrun</t>
  </si>
  <si>
    <t xml:space="preserve">Obtained the UIF employee file and removed duplicate ID numbers to get full population of employees that which TERS benefits were applied for.   </t>
  </si>
  <si>
    <t xml:space="preserve"> 1. Inspected the payrolls for the previous three months (January to March 2020) and verified that: 
    a. the employees stated in the claim were employed in the previous 3 months.  
    b. there is proof of remuneration to employees by confirming payment (payrun) for March 2020                                                                                                                                                             </t>
  </si>
  <si>
    <t>ID number</t>
  </si>
  <si>
    <t>Name</t>
  </si>
  <si>
    <t>Surname</t>
  </si>
  <si>
    <t>Employee number</t>
  </si>
  <si>
    <t>Date of appointment</t>
  </si>
  <si>
    <t>Date of Termination (Payroll)</t>
  </si>
  <si>
    <t>Total Bank Pay Amount (Pivot table total)</t>
  </si>
  <si>
    <t>Leave Income Declared (UIF DATA File)</t>
  </si>
  <si>
    <t xml:space="preserve">Monthy Salary Declared to UIF </t>
  </si>
  <si>
    <t>Gross Salary per Jan payroll</t>
  </si>
  <si>
    <t>Gross Salary per February 2020 Payroll</t>
  </si>
  <si>
    <t>Gross Salary per March payroll</t>
  </si>
  <si>
    <t>Average salaries</t>
  </si>
  <si>
    <t>Difference</t>
  </si>
  <si>
    <t>Percentage</t>
  </si>
  <si>
    <t>ERROR TYPE</t>
  </si>
  <si>
    <t>Reference</t>
  </si>
  <si>
    <t xml:space="preserve">Net Salary paid March 2020 </t>
  </si>
  <si>
    <t>Total Net salary paid in March payrun</t>
  </si>
  <si>
    <t>Legend</t>
  </si>
  <si>
    <t>TP.2B</t>
  </si>
  <si>
    <t>a</t>
  </si>
  <si>
    <t>Legend:</t>
  </si>
  <si>
    <t>Conclusion</t>
  </si>
  <si>
    <t>Employee sample testing</t>
  </si>
  <si>
    <t>2. From the UIF employee file list, selected a sample of 30 beneficiaries and performed the following procedures:
   a. Obtained and inspected employment contracts, IRP5s and copies of IDs for each employee selected from the employer to confirm the employment of the beneficiary. (Where the employee contract is terminated/retrenched-obtain the termination/retrenchment letter and inspect to confirm). No Exception noted.
   b.  Obtained IRP5's of the beneficiaries selected and confirmed the following :
        - Their existence by checking their ID number and name captured on the IRP5 against copy of the ID. No exception noted.</t>
  </si>
  <si>
    <t>No</t>
  </si>
  <si>
    <t>Employee Code</t>
  </si>
  <si>
    <t>ID Numbers</t>
  </si>
  <si>
    <t>Full Names</t>
  </si>
  <si>
    <t>Initials</t>
  </si>
  <si>
    <t>Start date as per UIF DATA File</t>
  </si>
  <si>
    <t>Contract</t>
  </si>
  <si>
    <t>I.D copy</t>
  </si>
  <si>
    <t>IRP5</t>
  </si>
  <si>
    <t>Start date</t>
  </si>
  <si>
    <t>EXTRACT OF THE JANUARY 2022 PAYROLL (REFER TO TP.2A AND TP.2C FOR THE FULL PAYROLL REPORTS)</t>
  </si>
  <si>
    <t>Total Earnings</t>
  </si>
  <si>
    <t>BOK501</t>
  </si>
  <si>
    <t>KGOMOTSO</t>
  </si>
  <si>
    <t>BOKABA</t>
  </si>
  <si>
    <t>HAM01</t>
  </si>
  <si>
    <t>SHOLTO</t>
  </si>
  <si>
    <t>HAMMAN</t>
  </si>
  <si>
    <t>MAN02</t>
  </si>
  <si>
    <t>PHILIP</t>
  </si>
  <si>
    <t>MANS</t>
  </si>
  <si>
    <t>NAI01</t>
  </si>
  <si>
    <t>MAHALINGUM</t>
  </si>
  <si>
    <t>NAICKER</t>
  </si>
  <si>
    <t>TOY01</t>
  </si>
  <si>
    <t>SABELO</t>
  </si>
  <si>
    <t>TOYI</t>
  </si>
  <si>
    <t>ABR04</t>
  </si>
  <si>
    <t>CRAIG</t>
  </si>
  <si>
    <t>ABRAHAMS</t>
  </si>
  <si>
    <t>ARE01</t>
  </si>
  <si>
    <t>BRANDON</t>
  </si>
  <si>
    <t>ARENDSE</t>
  </si>
  <si>
    <t>BAR01</t>
  </si>
  <si>
    <t>TUMELO</t>
  </si>
  <si>
    <t>BAREETSENG</t>
  </si>
  <si>
    <t>BAR02</t>
  </si>
  <si>
    <t>WAYNE</t>
  </si>
  <si>
    <t>BARNARD</t>
  </si>
  <si>
    <t>BAR05</t>
  </si>
  <si>
    <t>DINAH</t>
  </si>
  <si>
    <t>BARNEY</t>
  </si>
  <si>
    <t>BAR08</t>
  </si>
  <si>
    <t>CHRISTO</t>
  </si>
  <si>
    <t>BARENDS</t>
  </si>
  <si>
    <t>BAR09</t>
  </si>
  <si>
    <t>ROFHIWA</t>
  </si>
  <si>
    <t>BARURE</t>
  </si>
  <si>
    <t>BEM01</t>
  </si>
  <si>
    <t>ELTON</t>
  </si>
  <si>
    <t>BEMIAH</t>
  </si>
  <si>
    <t>BUY03</t>
  </si>
  <si>
    <t>QUINTIN</t>
  </si>
  <si>
    <t>BUYS</t>
  </si>
  <si>
    <t>CAR02</t>
  </si>
  <si>
    <t>BRU-GENE</t>
  </si>
  <si>
    <t>CARPEDE</t>
  </si>
  <si>
    <t>CC005</t>
  </si>
  <si>
    <t>MUNEERA</t>
  </si>
  <si>
    <t>DE BEER</t>
  </si>
  <si>
    <t>CHA01</t>
  </si>
  <si>
    <t>WISEMAN</t>
  </si>
  <si>
    <t>CHAUKE</t>
  </si>
  <si>
    <t>CLA01</t>
  </si>
  <si>
    <t>NICOLA</t>
  </si>
  <si>
    <t>CLASSENS</t>
  </si>
  <si>
    <t>CN045</t>
  </si>
  <si>
    <t>SANDY</t>
  </si>
  <si>
    <t>JOHNSON</t>
  </si>
  <si>
    <t>COB04</t>
  </si>
  <si>
    <t>SIKHUMBULE</t>
  </si>
  <si>
    <t>COBO</t>
  </si>
  <si>
    <t>COH01</t>
  </si>
  <si>
    <t>VIRGIL</t>
  </si>
  <si>
    <t>COHEN</t>
  </si>
  <si>
    <t>CUP01</t>
  </si>
  <si>
    <t>PETER</t>
  </si>
  <si>
    <t>CUPIDO</t>
  </si>
  <si>
    <t>DAM01</t>
  </si>
  <si>
    <t>ZHANE</t>
  </si>
  <si>
    <t>DAMONS</t>
  </si>
  <si>
    <t>DAR01</t>
  </si>
  <si>
    <t>CHARLENE</t>
  </si>
  <si>
    <t>DARRIES</t>
  </si>
  <si>
    <t>DEB02</t>
  </si>
  <si>
    <t>HELEN</t>
  </si>
  <si>
    <t>DEJ03</t>
  </si>
  <si>
    <t>Heidi</t>
  </si>
  <si>
    <t>DE JAGER</t>
  </si>
  <si>
    <t>DIB01</t>
  </si>
  <si>
    <t>NOLUTHANDO</t>
  </si>
  <si>
    <t>DIBA</t>
  </si>
  <si>
    <t>DIP03</t>
  </si>
  <si>
    <t>EMMA</t>
  </si>
  <si>
    <t>DIPUDI</t>
  </si>
  <si>
    <t>ERA01</t>
  </si>
  <si>
    <t>WARREN</t>
  </si>
  <si>
    <t>ERASMUS</t>
  </si>
  <si>
    <t>ERA03</t>
  </si>
  <si>
    <t>TRACY</t>
  </si>
  <si>
    <t>FC004</t>
  </si>
  <si>
    <t>JOHN</t>
  </si>
  <si>
    <t>JANSON</t>
  </si>
  <si>
    <t>GAB01</t>
  </si>
  <si>
    <t>IMRAAN</t>
  </si>
  <si>
    <t>GABIER</t>
  </si>
  <si>
    <t>GOR01</t>
  </si>
  <si>
    <t>KAYLEN</t>
  </si>
  <si>
    <t>GORDON</t>
  </si>
  <si>
    <t>GRA01</t>
  </si>
  <si>
    <t>MAURETE</t>
  </si>
  <si>
    <t>GRAAFF</t>
  </si>
  <si>
    <t>HAY02</t>
  </si>
  <si>
    <t>MITCHELL</t>
  </si>
  <si>
    <t>HAYES</t>
  </si>
  <si>
    <t>HAY03</t>
  </si>
  <si>
    <t>HEN02</t>
  </si>
  <si>
    <t>MOEGAMAT</t>
  </si>
  <si>
    <t>HENDRICKS</t>
  </si>
  <si>
    <t>JAN01</t>
  </si>
  <si>
    <t>PRINCE</t>
  </si>
  <si>
    <t>JANTJIES</t>
  </si>
  <si>
    <t>JAN05</t>
  </si>
  <si>
    <t>MAGAMAT</t>
  </si>
  <si>
    <t>JANUARY</t>
  </si>
  <si>
    <t>JIJ01</t>
  </si>
  <si>
    <t>BONANI</t>
  </si>
  <si>
    <t>JIJA</t>
  </si>
  <si>
    <t>JUJ01</t>
  </si>
  <si>
    <t>NTOMBIZODWA</t>
  </si>
  <si>
    <t>JUJUJU</t>
  </si>
  <si>
    <t>KGA03</t>
  </si>
  <si>
    <t>MATSABOLE</t>
  </si>
  <si>
    <t>KGAPHOLA</t>
  </si>
  <si>
    <t>KGO02</t>
  </si>
  <si>
    <t>THAPELO</t>
  </si>
  <si>
    <t>KGOSANA</t>
  </si>
  <si>
    <t>KHA03</t>
  </si>
  <si>
    <t>MADULA</t>
  </si>
  <si>
    <t>KHANYE</t>
  </si>
  <si>
    <t>KHO04</t>
  </si>
  <si>
    <t>MELVIN</t>
  </si>
  <si>
    <t>KHOZA</t>
  </si>
  <si>
    <t>KHO05</t>
  </si>
  <si>
    <t>KULANI</t>
  </si>
  <si>
    <t>KHOSA</t>
  </si>
  <si>
    <t>KHO06</t>
  </si>
  <si>
    <t>HALALISANI</t>
  </si>
  <si>
    <t>KRU01</t>
  </si>
  <si>
    <t>ROOKSHANA</t>
  </si>
  <si>
    <t>KRULL</t>
  </si>
  <si>
    <t>LEG02</t>
  </si>
  <si>
    <t>REFILWE</t>
  </si>
  <si>
    <t>LEGADIMANE</t>
  </si>
  <si>
    <t>LEN01</t>
  </si>
  <si>
    <t>KGOBOKANE</t>
  </si>
  <si>
    <t>LENTSOANE</t>
  </si>
  <si>
    <t>LIN01</t>
  </si>
  <si>
    <t>MOEKETSI</t>
  </si>
  <si>
    <t>LINOKO</t>
  </si>
  <si>
    <t>LUV01</t>
  </si>
  <si>
    <t>NATHANIEL</t>
  </si>
  <si>
    <t>LUVHENGO</t>
  </si>
  <si>
    <t>MAA01</t>
  </si>
  <si>
    <t>MORABA</t>
  </si>
  <si>
    <t>MAAKE</t>
  </si>
  <si>
    <t>MAB05</t>
  </si>
  <si>
    <t>LEONARD</t>
  </si>
  <si>
    <t>MABOKE</t>
  </si>
  <si>
    <t>MAB21</t>
  </si>
  <si>
    <t>HLULANI</t>
  </si>
  <si>
    <t>MABUNDA</t>
  </si>
  <si>
    <t>MAF01</t>
  </si>
  <si>
    <t>IVIS</t>
  </si>
  <si>
    <t>MAFUNGWA</t>
  </si>
  <si>
    <t>MAF03</t>
  </si>
  <si>
    <t>KARABO</t>
  </si>
  <si>
    <t>MAFA</t>
  </si>
  <si>
    <t>MAF06</t>
  </si>
  <si>
    <t>MAFOKO</t>
  </si>
  <si>
    <t>MAH01</t>
  </si>
  <si>
    <t>SANTHOSH</t>
  </si>
  <si>
    <t>MAHABIR</t>
  </si>
  <si>
    <t>MAH12</t>
  </si>
  <si>
    <t>FEEYAZ</t>
  </si>
  <si>
    <t>MAHOMED</t>
  </si>
  <si>
    <t>MAH18</t>
  </si>
  <si>
    <t>BONISILE</t>
  </si>
  <si>
    <t>MAHLINZA</t>
  </si>
  <si>
    <t>MAK01</t>
  </si>
  <si>
    <t>MOLOKO</t>
  </si>
  <si>
    <t>MAKGATHO</t>
  </si>
  <si>
    <t>MAK05</t>
  </si>
  <si>
    <t>MOTETESI</t>
  </si>
  <si>
    <t>MAKUME</t>
  </si>
  <si>
    <t>MAK18</t>
  </si>
  <si>
    <t>THABELO</t>
  </si>
  <si>
    <t>MAKHAVHU</t>
  </si>
  <si>
    <t>MAP05</t>
  </si>
  <si>
    <t>GRACE</t>
  </si>
  <si>
    <t>MAPATHA</t>
  </si>
  <si>
    <t>MAR01</t>
  </si>
  <si>
    <t>EMMANUEL</t>
  </si>
  <si>
    <t>MARWA</t>
  </si>
  <si>
    <t>MAT07</t>
  </si>
  <si>
    <t>DITABA</t>
  </si>
  <si>
    <t>MATHEBA</t>
  </si>
  <si>
    <t>MAT09</t>
  </si>
  <si>
    <t>MOJALEFA</t>
  </si>
  <si>
    <t>MATLOU</t>
  </si>
  <si>
    <t>MAT17</t>
  </si>
  <si>
    <t>ALBERTINA</t>
  </si>
  <si>
    <t>MATLALA</t>
  </si>
  <si>
    <t>MAV01</t>
  </si>
  <si>
    <t>SENZEKILE</t>
  </si>
  <si>
    <t>MLUNGWANA</t>
  </si>
  <si>
    <t>MDI01</t>
  </si>
  <si>
    <t>MNCEDISI</t>
  </si>
  <si>
    <t>MDINGI</t>
  </si>
  <si>
    <t>MKA02</t>
  </si>
  <si>
    <t>NKHENSANI</t>
  </si>
  <si>
    <t>MKANSI</t>
  </si>
  <si>
    <t>MKW07</t>
  </si>
  <si>
    <t>SIBUSISO</t>
  </si>
  <si>
    <t>MKHWANAZI</t>
  </si>
  <si>
    <t>MOG01</t>
  </si>
  <si>
    <t>SEKARIKARI</t>
  </si>
  <si>
    <t>MOGOTLANE</t>
  </si>
  <si>
    <t>MOL06</t>
  </si>
  <si>
    <t>KATLEGO</t>
  </si>
  <si>
    <t>MOLOPE</t>
  </si>
  <si>
    <t>MOL14</t>
  </si>
  <si>
    <t>PABALLO</t>
  </si>
  <si>
    <t>MOLEFE</t>
  </si>
  <si>
    <t>MOR01</t>
  </si>
  <si>
    <t>KOMAPE</t>
  </si>
  <si>
    <t>MORIFI</t>
  </si>
  <si>
    <t>MOS05</t>
  </si>
  <si>
    <t>TEBOGO</t>
  </si>
  <si>
    <t>MOSHIA</t>
  </si>
  <si>
    <t>MOT05</t>
  </si>
  <si>
    <t>LERATO</t>
  </si>
  <si>
    <t>MOTSEKI</t>
  </si>
  <si>
    <t>MOT06</t>
  </si>
  <si>
    <t>ALVINAH</t>
  </si>
  <si>
    <t>MOTSWANE</t>
  </si>
  <si>
    <t>MTH05</t>
  </si>
  <si>
    <t>KHABONINA</t>
  </si>
  <si>
    <t>MTHIMKULU</t>
  </si>
  <si>
    <t>MTS03</t>
  </si>
  <si>
    <t>PHILANGENKOSI</t>
  </si>
  <si>
    <t>MTSHALI</t>
  </si>
  <si>
    <t>MUB04</t>
  </si>
  <si>
    <t>BERNARD</t>
  </si>
  <si>
    <t>MUBA</t>
  </si>
  <si>
    <t>MUL04</t>
  </si>
  <si>
    <t>MBONENI</t>
  </si>
  <si>
    <t>MULAUDZI</t>
  </si>
  <si>
    <t>NAI24</t>
  </si>
  <si>
    <t>EVANIA</t>
  </si>
  <si>
    <t>NAIDOO</t>
  </si>
  <si>
    <t>NAI27</t>
  </si>
  <si>
    <t>THASIGAN</t>
  </si>
  <si>
    <t>NDL04</t>
  </si>
  <si>
    <t>PULE</t>
  </si>
  <si>
    <t>NDLOVU</t>
  </si>
  <si>
    <t>NDO01</t>
  </si>
  <si>
    <t>MANDLA</t>
  </si>
  <si>
    <t>NDONGELA</t>
  </si>
  <si>
    <t>NDW01</t>
  </si>
  <si>
    <t>LINDA</t>
  </si>
  <si>
    <t>NDWENI</t>
  </si>
  <si>
    <t>NEK01</t>
  </si>
  <si>
    <t>PHATHUTSHEDZO</t>
  </si>
  <si>
    <t>NEKHWALIVHE</t>
  </si>
  <si>
    <t>NEM01</t>
  </si>
  <si>
    <t>NEMULODI</t>
  </si>
  <si>
    <t>NEM05</t>
  </si>
  <si>
    <t>MULALO</t>
  </si>
  <si>
    <t>NEMASETONI</t>
  </si>
  <si>
    <t>NGO01</t>
  </si>
  <si>
    <t>KOPANO</t>
  </si>
  <si>
    <t>NGOASHENG</t>
  </si>
  <si>
    <t>NGO07</t>
  </si>
  <si>
    <t>SYLVESTER</t>
  </si>
  <si>
    <t>NGOBENI</t>
  </si>
  <si>
    <t>NGO08</t>
  </si>
  <si>
    <t>NALEDI</t>
  </si>
  <si>
    <t>NHA01</t>
  </si>
  <si>
    <t>PAUL</t>
  </si>
  <si>
    <t>NHANOMBE</t>
  </si>
  <si>
    <t>NKE01</t>
  </si>
  <si>
    <t>THAMY</t>
  </si>
  <si>
    <t>NKEHLE</t>
  </si>
  <si>
    <t>NOK01</t>
  </si>
  <si>
    <t>BRIDGETTE</t>
  </si>
  <si>
    <t>NOKOANE</t>
  </si>
  <si>
    <t>NTS04</t>
  </si>
  <si>
    <t>EDWARD</t>
  </si>
  <si>
    <t>NTSHENGULANA</t>
  </si>
  <si>
    <t>NTS08</t>
  </si>
  <si>
    <t>PATRICIA</t>
  </si>
  <si>
    <t>NTSHOLO</t>
  </si>
  <si>
    <t>NXU01</t>
  </si>
  <si>
    <t>LENNON</t>
  </si>
  <si>
    <t>NXUMALO</t>
  </si>
  <si>
    <t>OAT01</t>
  </si>
  <si>
    <t>RONELLE</t>
  </si>
  <si>
    <t>OATES</t>
  </si>
  <si>
    <t>OLI03</t>
  </si>
  <si>
    <t>JUSTIN</t>
  </si>
  <si>
    <t>OLIN</t>
  </si>
  <si>
    <t>OP052</t>
  </si>
  <si>
    <t>YOGUSEN</t>
  </si>
  <si>
    <t>PER01</t>
  </si>
  <si>
    <t>CARMEL</t>
  </si>
  <si>
    <t>PERUMAL</t>
  </si>
  <si>
    <t>PHA14</t>
  </si>
  <si>
    <t>KHANYISILE</t>
  </si>
  <si>
    <t>PHASHA</t>
  </si>
  <si>
    <t>PHI05</t>
  </si>
  <si>
    <t>SELOME</t>
  </si>
  <si>
    <t>MEYERS</t>
  </si>
  <si>
    <t>PHI08</t>
  </si>
  <si>
    <t>MAU</t>
  </si>
  <si>
    <t>MATHAPO</t>
  </si>
  <si>
    <t>PRE04</t>
  </si>
  <si>
    <t>BERNADETTE</t>
  </si>
  <si>
    <t>PRETORIUS</t>
  </si>
  <si>
    <t>PRE05</t>
  </si>
  <si>
    <t>WERNER</t>
  </si>
  <si>
    <t>RAB01</t>
  </si>
  <si>
    <t>MPHO</t>
  </si>
  <si>
    <t>RABALAGO</t>
  </si>
  <si>
    <t>RAM13</t>
  </si>
  <si>
    <t>SHIRLEY</t>
  </si>
  <si>
    <t>RAMASWI</t>
  </si>
  <si>
    <t>RAS05</t>
  </si>
  <si>
    <t>THENDO</t>
  </si>
  <si>
    <t>RASIMPHI</t>
  </si>
  <si>
    <t>RC058</t>
  </si>
  <si>
    <t>OSBORNE</t>
  </si>
  <si>
    <t>PHAKANE</t>
  </si>
  <si>
    <t>RC063</t>
  </si>
  <si>
    <t>NOLITTA</t>
  </si>
  <si>
    <t>PHIRI</t>
  </si>
  <si>
    <t>RC078</t>
  </si>
  <si>
    <t>RAVASHALAN</t>
  </si>
  <si>
    <t>RUG01</t>
  </si>
  <si>
    <t>AMITH</t>
  </si>
  <si>
    <t>RUGBEER</t>
  </si>
  <si>
    <t>SAN01</t>
  </si>
  <si>
    <t>CLINTON</t>
  </si>
  <si>
    <t>SANASHI</t>
  </si>
  <si>
    <t>SCH042</t>
  </si>
  <si>
    <t>XOLISILE</t>
  </si>
  <si>
    <t>NKOSI</t>
  </si>
  <si>
    <t>SEB01</t>
  </si>
  <si>
    <t>OTHUSITSE</t>
  </si>
  <si>
    <t>SEBATE</t>
  </si>
  <si>
    <t>SEB02</t>
  </si>
  <si>
    <t>TSIANE</t>
  </si>
  <si>
    <t>SEBOPELA</t>
  </si>
  <si>
    <t>SEK04</t>
  </si>
  <si>
    <t>SALOME</t>
  </si>
  <si>
    <t>SEKOKOTLA</t>
  </si>
  <si>
    <t>SET06</t>
  </si>
  <si>
    <t>RENEILWE</t>
  </si>
  <si>
    <t>SETHAPELO</t>
  </si>
  <si>
    <t>SHI07</t>
  </si>
  <si>
    <t>NYIKO</t>
  </si>
  <si>
    <t>SHIKWAMBANA</t>
  </si>
  <si>
    <t>SIB02</t>
  </si>
  <si>
    <t>PHUMLA</t>
  </si>
  <si>
    <t>SIBANYONI</t>
  </si>
  <si>
    <t>SIB07</t>
  </si>
  <si>
    <t>FAITH</t>
  </si>
  <si>
    <t>SIBUYI</t>
  </si>
  <si>
    <t>SIM02</t>
  </si>
  <si>
    <t>THANDOLWETHU</t>
  </si>
  <si>
    <t>SIMANDLA</t>
  </si>
  <si>
    <t>SIO01</t>
  </si>
  <si>
    <t>AICHJAY</t>
  </si>
  <si>
    <t>SIOLAL</t>
  </si>
  <si>
    <t>SPA03</t>
  </si>
  <si>
    <t>THEMBELA</t>
  </si>
  <si>
    <t>SPALLA</t>
  </si>
  <si>
    <t>STE04</t>
  </si>
  <si>
    <t>TREVOR</t>
  </si>
  <si>
    <t>STEENKAMP</t>
  </si>
  <si>
    <t>TAY02</t>
  </si>
  <si>
    <t>FARZANA</t>
  </si>
  <si>
    <t>TAYOB</t>
  </si>
  <si>
    <t>TE063</t>
  </si>
  <si>
    <t>MAURICE</t>
  </si>
  <si>
    <t>KURPERSHOEK</t>
  </si>
  <si>
    <t>TEL01</t>
  </si>
  <si>
    <t>THATAYAONE</t>
  </si>
  <si>
    <t>TELEDIMO</t>
  </si>
  <si>
    <t>TOF01</t>
  </si>
  <si>
    <t>RASHID</t>
  </si>
  <si>
    <t>TOFFIE</t>
  </si>
  <si>
    <t>VAN01</t>
  </si>
  <si>
    <t>LISA</t>
  </si>
  <si>
    <t>VAN DER WESTHUIZEN</t>
  </si>
  <si>
    <t>VOR01</t>
  </si>
  <si>
    <t>ALEXSANDER</t>
  </si>
  <si>
    <t>VORSTER</t>
  </si>
  <si>
    <t>VRA01</t>
  </si>
  <si>
    <t>LYNEE</t>
  </si>
  <si>
    <t>VRAAGOM</t>
  </si>
  <si>
    <t>WAL01</t>
  </si>
  <si>
    <t>SEAN</t>
  </si>
  <si>
    <t>VAN DER WAL</t>
  </si>
  <si>
    <t>WEL01</t>
  </si>
  <si>
    <t>Denise</t>
  </si>
  <si>
    <t>WELSH</t>
  </si>
  <si>
    <t>WES03</t>
  </si>
  <si>
    <t>ROSLIND</t>
  </si>
  <si>
    <t>WESSO</t>
  </si>
  <si>
    <t>WIL07</t>
  </si>
  <si>
    <t>TYRON</t>
  </si>
  <si>
    <t>WILLARD</t>
  </si>
  <si>
    <t>YIK02</t>
  </si>
  <si>
    <t>NGWANATHEKO</t>
  </si>
  <si>
    <t>YIKA</t>
  </si>
  <si>
    <t>ZON01</t>
  </si>
  <si>
    <t>GUGULETHU</t>
  </si>
  <si>
    <t>ZONKE</t>
  </si>
  <si>
    <t>ZUL05</t>
  </si>
  <si>
    <t>SIPHOSETHU</t>
  </si>
  <si>
    <t>ZULU</t>
  </si>
  <si>
    <t>EXTRACT OF THE FEBRUARY 2022 PAYROLL (REFER TO TP.2A AND TP.2C FOR THE FULL PAYROLL REPORTS)</t>
  </si>
  <si>
    <t>EXTRACT OF THE MARCH 2022 PAYROLL (REFER TO TP.2A AND TP.2C FOR THE FULL PAYROLL REPORTS)</t>
  </si>
  <si>
    <t>Conclusions</t>
  </si>
  <si>
    <t>Working paper reference:</t>
  </si>
  <si>
    <t>Working paper description:</t>
  </si>
  <si>
    <t>The verification process has confirmed the validity of the employment of the employees applied for. All provided details and supporting documentation align with the employment records.</t>
  </si>
  <si>
    <t>The verification process could not confirm the validity of the employment of the employees applied for. This is due to the exceptions raised during the process.</t>
  </si>
  <si>
    <t>When all required documents are provided and sufficient.</t>
  </si>
  <si>
    <t>When the minimum requirement of a CIPC certificate is provided.</t>
  </si>
  <si>
    <t>The verification process has confirmed the validity of the employment of the employees applied for, except for where findings have been raised.</t>
  </si>
  <si>
    <t>When an important document(s) are not provided or 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</si>
</sst>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R&quot;#,##0.00"/>
    <numFmt numFmtId="165" formatCode="yyyy/mm/dd;@"/>
  </numFmts>
  <fonts count="2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Arial"/>
      <family val="2"/>
    </font>
    <font>
      <b/>
      <sz val="11"/>
      <color theme="1"/>
      <name val="Calibri"/>
      <family val="2"/>
      <scheme val="minor"/>
    </font>
    <font>
      <sz val="11"/>
      <color theme="1"/>
      <name val="Arial"/>
      <family val="2"/>
    </font>
    <font>
      <b/>
      <sz val="11"/>
      <color theme="1"/>
      <name val="Arial"/>
      <family val="2"/>
    </font>
    <font>
      <b/>
      <sz val="11"/>
      <color rgb="FFFF0000"/>
      <name val="Arial"/>
      <family val="2"/>
    </font>
    <font>
      <b/>
      <sz val="11"/>
      <color theme="1"/>
      <name val="Marlett"/>
      <charset val="2"/>
    </font>
    <font>
      <b/>
      <sz val="11"/>
      <name val="Marlett"/>
      <charset val="2"/>
    </font>
    <font>
      <sz val="11"/>
      <color theme="1"/>
      <name val="Calibri"/>
      <family val="2"/>
      <scheme val="minor"/>
    </font>
    <font>
      <sz val="11"/>
      <name val="Arial"/>
      <family val="2"/>
    </font>
    <font>
      <sz val="8"/>
      <name val="Calibri"/>
      <family val="2"/>
      <scheme val="minor"/>
    </font>
    <font>
      <sz val="11"/>
      <color theme="1"/>
      <name val="Calibri"/>
      <family val="2"/>
      <scheme val="minor"/>
    </font>
    <font>
      <b/>
      <sz val="11"/>
      <color rgb="FFFF0000"/>
      <name val="Calibri"/>
      <family val="2"/>
      <scheme val="minor"/>
    </font>
    <font>
      <b/>
      <u/>
      <sz val="11"/>
      <color theme="1"/>
      <name val="Calibri"/>
      <family val="2"/>
      <scheme val="minor"/>
    </font>
    <font>
      <i/>
      <sz val="11"/>
      <name val="Calibri"/>
      <family val="2"/>
    </font>
    <font>
      <u/>
      <sz val="11"/>
      <color theme="10"/>
      <name val="Calibri"/>
      <family val="2"/>
      <scheme val="minor"/>
    </font>
    <font>
      <sz val="11"/>
      <color rgb="FF000000"/>
      <name val="Calibri"/>
      <family val="2"/>
    </font>
    <font>
      <sz val="11"/>
      <color rgb="FFFF0000"/>
      <name val="Calibri"/>
      <family val="2"/>
      <scheme val="minor"/>
    </font>
    <font>
      <b/>
      <u/>
      <sz val="16"/>
      <color theme="1"/>
      <name val="Calibri"/>
      <family val="2"/>
      <scheme val="minor"/>
    </font>
    <font>
      <b/>
      <i/>
      <u/>
      <sz val="11"/>
      <color theme="1"/>
      <name val="Calibri"/>
      <family val="2"/>
      <scheme val="minor"/>
    </font>
    <font>
      <b/>
      <sz val="11"/>
      <name val="Arial"/>
      <family val="2"/>
    </font>
    <font>
      <b/>
      <sz val="11"/>
      <color rgb="FF000000"/>
      <name val="Calibri"/>
      <family val="2"/>
      <scheme val="minor"/>
    </font>
    <font>
      <b/>
      <u/>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rgb="FF00B050"/>
        <bgColor indexed="64"/>
      </patternFill>
    </fill>
    <fill>
      <patternFill patternType="solid">
        <fgColor rgb="FFFFC0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6">
    <xf numFmtId="0" fontId="0" fillId="0" borderId="0"/>
    <xf numFmtId="0" fontId="12"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0" fontId="19" fillId="0" borderId="0" applyNumberFormat="0" applyFill="0" applyBorder="0" applyAlignment="0" applyProtection="0"/>
  </cellStyleXfs>
  <cellXfs count="134">
    <xf numFmtId="0" fontId="0" fillId="0" borderId="0" xfId="0"/>
    <xf numFmtId="0" fontId="0" fillId="2" borderId="0" xfId="0" applyFill="1"/>
    <xf numFmtId="0" fontId="5" fillId="0" borderId="0" xfId="0" applyFont="1"/>
    <xf numFmtId="0" fontId="6" fillId="0" borderId="0" xfId="0" applyFont="1"/>
    <xf numFmtId="0" fontId="7" fillId="0" borderId="0" xfId="0" applyFont="1"/>
    <xf numFmtId="0" fontId="7" fillId="2" borderId="0" xfId="0" applyFont="1" applyFill="1"/>
    <xf numFmtId="0" fontId="8" fillId="0" borderId="0" xfId="0" applyFont="1"/>
    <xf numFmtId="0" fontId="7" fillId="0" borderId="0" xfId="0" applyFont="1" applyAlignment="1">
      <alignment wrapText="1"/>
    </xf>
    <xf numFmtId="164" fontId="7" fillId="0" borderId="1" xfId="0" applyNumberFormat="1" applyFont="1" applyBorder="1" applyAlignment="1">
      <alignment wrapText="1"/>
    </xf>
    <xf numFmtId="1" fontId="7" fillId="0" borderId="0" xfId="0" applyNumberFormat="1" applyFont="1"/>
    <xf numFmtId="1" fontId="7" fillId="0" borderId="0" xfId="0" applyNumberFormat="1" applyFont="1" applyAlignment="1">
      <alignment wrapText="1"/>
    </xf>
    <xf numFmtId="164" fontId="7" fillId="0" borderId="0" xfId="0" applyNumberFormat="1" applyFont="1"/>
    <xf numFmtId="164" fontId="10" fillId="0" borderId="1" xfId="0" applyNumberFormat="1" applyFont="1" applyBorder="1" applyAlignment="1">
      <alignment wrapText="1"/>
    </xf>
    <xf numFmtId="0" fontId="4" fillId="0" borderId="0" xfId="1" applyFont="1"/>
    <xf numFmtId="14" fontId="4" fillId="0" borderId="0" xfId="1" applyNumberFormat="1" applyFont="1"/>
    <xf numFmtId="165" fontId="4" fillId="0" borderId="0" xfId="1" applyNumberFormat="1" applyFont="1"/>
    <xf numFmtId="0" fontId="4" fillId="0" borderId="0" xfId="2" applyFont="1"/>
    <xf numFmtId="0" fontId="4" fillId="0" borderId="0" xfId="0" applyFont="1"/>
    <xf numFmtId="0" fontId="16" fillId="0" borderId="0" xfId="1" applyFont="1"/>
    <xf numFmtId="0" fontId="4" fillId="0" borderId="0" xfId="2" applyFont="1" applyAlignment="1">
      <alignment horizontal="center" vertical="center"/>
    </xf>
    <xf numFmtId="0" fontId="3" fillId="0" borderId="1" xfId="2" applyFont="1" applyBorder="1" applyAlignment="1">
      <alignment horizontal="center"/>
    </xf>
    <xf numFmtId="0" fontId="7" fillId="0" borderId="0" xfId="0" applyFont="1" applyAlignment="1">
      <alignment horizontal="center" wrapText="1"/>
    </xf>
    <xf numFmtId="164" fontId="9" fillId="0" borderId="0" xfId="0" applyNumberFormat="1" applyFont="1" applyAlignment="1">
      <alignment wrapText="1"/>
    </xf>
    <xf numFmtId="14" fontId="3" fillId="3" borderId="1" xfId="0" applyNumberFormat="1" applyFont="1" applyFill="1" applyBorder="1"/>
    <xf numFmtId="14" fontId="3" fillId="0" borderId="1" xfId="0" applyNumberFormat="1" applyFont="1" applyBorder="1"/>
    <xf numFmtId="164" fontId="3" fillId="0" borderId="1" xfId="0" applyNumberFormat="1" applyFont="1" applyBorder="1"/>
    <xf numFmtId="14" fontId="3" fillId="0" borderId="0" xfId="0" applyNumberFormat="1" applyFont="1"/>
    <xf numFmtId="0" fontId="3" fillId="0" borderId="0" xfId="1" applyFont="1"/>
    <xf numFmtId="14" fontId="3" fillId="0" borderId="0" xfId="1" applyNumberFormat="1" applyFont="1"/>
    <xf numFmtId="165" fontId="3" fillId="0" borderId="0" xfId="1" applyNumberFormat="1" applyFont="1"/>
    <xf numFmtId="0" fontId="3" fillId="0" borderId="1" xfId="0" applyFont="1" applyBorder="1" applyAlignment="1">
      <alignment wrapText="1"/>
    </xf>
    <xf numFmtId="0" fontId="3" fillId="0" borderId="0" xfId="2" applyFont="1"/>
    <xf numFmtId="0" fontId="3" fillId="0" borderId="0" xfId="0" applyFont="1"/>
    <xf numFmtId="2" fontId="3" fillId="0" borderId="0" xfId="0" applyNumberFormat="1" applyFont="1"/>
    <xf numFmtId="165" fontId="3" fillId="0" borderId="0" xfId="2" applyNumberFormat="1" applyFont="1"/>
    <xf numFmtId="0" fontId="3" fillId="0" borderId="0" xfId="2" applyFont="1" applyAlignment="1">
      <alignment horizontal="center" vertical="center"/>
    </xf>
    <xf numFmtId="1" fontId="0" fillId="0" borderId="0" xfId="0" applyNumberFormat="1"/>
    <xf numFmtId="1" fontId="0" fillId="0" borderId="7" xfId="0" applyNumberFormat="1" applyBorder="1"/>
    <xf numFmtId="0" fontId="0" fillId="0" borderId="7" xfId="0" applyBorder="1"/>
    <xf numFmtId="0" fontId="3" fillId="0" borderId="0" xfId="2" applyFont="1" applyAlignment="1">
      <alignment horizontal="center"/>
    </xf>
    <xf numFmtId="0" fontId="3" fillId="0" borderId="6" xfId="1" applyFont="1" applyBorder="1"/>
    <xf numFmtId="0" fontId="18" fillId="0" borderId="7" xfId="0" applyFont="1" applyBorder="1"/>
    <xf numFmtId="0" fontId="3" fillId="0" borderId="7" xfId="1" applyFont="1" applyBorder="1"/>
    <xf numFmtId="1" fontId="3" fillId="0" borderId="0" xfId="0" applyNumberFormat="1" applyFont="1"/>
    <xf numFmtId="164" fontId="3" fillId="0" borderId="0" xfId="0" applyNumberFormat="1" applyFont="1"/>
    <xf numFmtId="164" fontId="7" fillId="0" borderId="0" xfId="0" applyNumberFormat="1" applyFont="1" applyAlignment="1">
      <alignment wrapText="1"/>
    </xf>
    <xf numFmtId="164" fontId="13" fillId="0" borderId="0" xfId="0" applyNumberFormat="1" applyFont="1" applyAlignment="1">
      <alignment wrapText="1"/>
    </xf>
    <xf numFmtId="164" fontId="10" fillId="0" borderId="0" xfId="0" applyNumberFormat="1" applyFont="1" applyAlignment="1">
      <alignment wrapText="1"/>
    </xf>
    <xf numFmtId="0" fontId="9" fillId="0" borderId="1" xfId="0" applyFont="1" applyBorder="1"/>
    <xf numFmtId="0" fontId="7" fillId="0" borderId="1" xfId="0" applyFont="1" applyBorder="1" applyAlignment="1">
      <alignment wrapText="1"/>
    </xf>
    <xf numFmtId="0" fontId="8" fillId="0" borderId="0" xfId="0" applyFont="1" applyAlignment="1">
      <alignment wrapText="1"/>
    </xf>
    <xf numFmtId="1" fontId="3" fillId="0" borderId="1" xfId="0" applyNumberFormat="1" applyFont="1" applyBorder="1"/>
    <xf numFmtId="10" fontId="7" fillId="0" borderId="1" xfId="0" applyNumberFormat="1" applyFont="1" applyBorder="1" applyAlignment="1">
      <alignment wrapText="1"/>
    </xf>
    <xf numFmtId="164" fontId="13" fillId="0" borderId="1" xfId="0" applyNumberFormat="1" applyFont="1" applyBorder="1" applyAlignment="1">
      <alignment wrapText="1"/>
    </xf>
    <xf numFmtId="164" fontId="9" fillId="0" borderId="1" xfId="0" applyNumberFormat="1" applyFont="1" applyBorder="1" applyAlignment="1">
      <alignment wrapText="1"/>
    </xf>
    <xf numFmtId="15" fontId="20" fillId="0" borderId="7" xfId="0" applyNumberFormat="1" applyFont="1" applyBorder="1"/>
    <xf numFmtId="0" fontId="7" fillId="0" borderId="3" xfId="0" applyFont="1" applyBorder="1" applyAlignment="1">
      <alignment horizontal="center" wrapText="1"/>
    </xf>
    <xf numFmtId="15" fontId="20" fillId="0" borderId="8" xfId="0" applyNumberFormat="1" applyFont="1" applyBorder="1"/>
    <xf numFmtId="164" fontId="3" fillId="0" borderId="6" xfId="0" applyNumberFormat="1" applyFont="1" applyBorder="1"/>
    <xf numFmtId="0" fontId="21" fillId="0" borderId="7" xfId="5" applyFont="1" applyBorder="1" applyAlignment="1">
      <alignment horizontal="center" vertical="center"/>
    </xf>
    <xf numFmtId="0" fontId="11" fillId="0" borderId="7" xfId="0" applyFont="1" applyBorder="1" applyAlignment="1">
      <alignment horizontal="left" vertical="top"/>
    </xf>
    <xf numFmtId="14" fontId="3" fillId="3" borderId="3" xfId="0" applyNumberFormat="1" applyFont="1" applyFill="1" applyBorder="1"/>
    <xf numFmtId="14" fontId="3" fillId="0" borderId="3" xfId="0" applyNumberFormat="1" applyFont="1" applyBorder="1"/>
    <xf numFmtId="0" fontId="6" fillId="4" borderId="4" xfId="2" applyFont="1" applyFill="1" applyBorder="1" applyAlignment="1">
      <alignment horizontal="center" vertical="center"/>
    </xf>
    <xf numFmtId="0" fontId="6" fillId="4" borderId="4" xfId="2" applyFont="1" applyFill="1" applyBorder="1" applyAlignment="1">
      <alignment horizontal="center" vertical="center" wrapText="1"/>
    </xf>
    <xf numFmtId="49" fontId="6" fillId="4" borderId="4" xfId="2" applyNumberFormat="1" applyFont="1" applyFill="1" applyBorder="1" applyAlignment="1">
      <alignment horizontal="center" vertical="center" wrapText="1"/>
    </xf>
    <xf numFmtId="0" fontId="6" fillId="4" borderId="1" xfId="2" applyFont="1" applyFill="1" applyBorder="1" applyAlignment="1">
      <alignment horizontal="center" vertical="center" wrapText="1"/>
    </xf>
    <xf numFmtId="165" fontId="6" fillId="4" borderId="1" xfId="2" applyNumberFormat="1" applyFont="1" applyFill="1" applyBorder="1" applyAlignment="1">
      <alignment horizontal="center" vertical="center" wrapText="1"/>
    </xf>
    <xf numFmtId="0" fontId="7" fillId="0" borderId="0" xfId="0" applyFont="1" applyFill="1" applyBorder="1" applyAlignment="1">
      <alignment vertical="top" wrapText="1"/>
    </xf>
    <xf numFmtId="1" fontId="8" fillId="4" borderId="1" xfId="0" applyNumberFormat="1" applyFont="1" applyFill="1" applyBorder="1" applyAlignment="1">
      <alignment wrapText="1"/>
    </xf>
    <xf numFmtId="0" fontId="8" fillId="4" borderId="1" xfId="0" applyFont="1" applyFill="1" applyBorder="1" applyAlignment="1">
      <alignment wrapText="1"/>
    </xf>
    <xf numFmtId="0" fontId="8" fillId="4" borderId="4" xfId="0" applyFont="1" applyFill="1" applyBorder="1" applyAlignment="1">
      <alignment wrapText="1"/>
    </xf>
    <xf numFmtId="164" fontId="8" fillId="4" borderId="1" xfId="0" applyNumberFormat="1" applyFont="1" applyFill="1" applyBorder="1" applyAlignment="1">
      <alignment wrapText="1"/>
    </xf>
    <xf numFmtId="164" fontId="10" fillId="0" borderId="1" xfId="0" applyNumberFormat="1" applyFont="1" applyBorder="1" applyAlignment="1">
      <alignment horizontal="center" vertical="center" wrapText="1"/>
    </xf>
    <xf numFmtId="164" fontId="10" fillId="4" borderId="1" xfId="0" applyNumberFormat="1" applyFont="1" applyFill="1" applyBorder="1" applyAlignment="1">
      <alignment horizontal="center" vertical="center" wrapText="1"/>
    </xf>
    <xf numFmtId="164" fontId="10" fillId="0" borderId="0" xfId="0" applyNumberFormat="1" applyFont="1" applyBorder="1" applyAlignment="1">
      <alignment horizontal="center" vertical="center" wrapText="1"/>
    </xf>
    <xf numFmtId="164" fontId="24" fillId="4" borderId="1" xfId="0" applyNumberFormat="1" applyFont="1" applyFill="1" applyBorder="1" applyAlignment="1">
      <alignment wrapText="1"/>
    </xf>
    <xf numFmtId="0" fontId="24" fillId="4" borderId="1" xfId="0" applyFont="1" applyFill="1" applyBorder="1" applyAlignment="1">
      <alignment wrapText="1"/>
    </xf>
    <xf numFmtId="0" fontId="24" fillId="4" borderId="4" xfId="0" applyFont="1" applyFill="1" applyBorder="1" applyAlignment="1">
      <alignment wrapText="1"/>
    </xf>
    <xf numFmtId="0" fontId="16" fillId="0" borderId="7" xfId="5" applyFont="1" applyBorder="1" applyAlignment="1">
      <alignment horizontal="center" vertical="center"/>
    </xf>
    <xf numFmtId="0" fontId="11" fillId="0" borderId="7" xfId="0" applyFont="1" applyBorder="1" applyAlignment="1">
      <alignment horizontal="center" vertical="top"/>
    </xf>
    <xf numFmtId="1" fontId="7" fillId="4" borderId="1" xfId="0" applyNumberFormat="1" applyFont="1" applyFill="1" applyBorder="1" applyAlignment="1">
      <alignment wrapText="1"/>
    </xf>
    <xf numFmtId="0" fontId="2" fillId="0" borderId="1" xfId="2" applyFont="1" applyBorder="1" applyAlignment="1">
      <alignment horizontal="center"/>
    </xf>
    <xf numFmtId="0" fontId="18" fillId="0" borderId="0" xfId="0" applyFont="1" applyBorder="1"/>
    <xf numFmtId="0" fontId="3" fillId="0" borderId="0" xfId="1" applyFont="1" applyBorder="1"/>
    <xf numFmtId="1" fontId="0" fillId="0" borderId="0" xfId="0" applyNumberFormat="1" applyBorder="1"/>
    <xf numFmtId="0" fontId="0" fillId="0" borderId="0" xfId="0" applyBorder="1"/>
    <xf numFmtId="14" fontId="3" fillId="0" borderId="0" xfId="0" applyNumberFormat="1" applyFont="1" applyBorder="1"/>
    <xf numFmtId="0" fontId="3" fillId="0" borderId="0" xfId="2" applyFont="1" applyBorder="1" applyAlignment="1">
      <alignment horizontal="center"/>
    </xf>
    <xf numFmtId="0" fontId="11" fillId="0" borderId="0" xfId="0" applyFont="1" applyBorder="1" applyAlignment="1">
      <alignment horizontal="left" vertical="top"/>
    </xf>
    <xf numFmtId="0" fontId="16" fillId="0" borderId="0" xfId="1" applyFont="1" applyAlignment="1"/>
    <xf numFmtId="0" fontId="7" fillId="0" borderId="2" xfId="0" applyFont="1" applyFill="1" applyBorder="1" applyAlignment="1">
      <alignment vertical="top" wrapText="1"/>
    </xf>
    <xf numFmtId="0" fontId="16" fillId="0" borderId="1" xfId="0" applyFont="1" applyBorder="1" applyAlignment="1">
      <alignment vertical="center"/>
    </xf>
    <xf numFmtId="0" fontId="5" fillId="0" borderId="0" xfId="0" applyFont="1" applyFill="1" applyBorder="1" applyAlignment="1">
      <alignment vertical="center" wrapText="1"/>
    </xf>
    <xf numFmtId="0" fontId="5" fillId="0" borderId="0" xfId="0" applyFont="1" applyFill="1" applyBorder="1" applyAlignment="1">
      <alignment vertical="center"/>
    </xf>
    <xf numFmtId="0" fontId="7" fillId="0" borderId="0" xfId="0" applyFont="1" applyFill="1" applyBorder="1" applyAlignment="1">
      <alignment vertical="center" wrapText="1"/>
    </xf>
    <xf numFmtId="1" fontId="25" fillId="0" borderId="0" xfId="0" applyNumberFormat="1" applyFont="1" applyFill="1" applyBorder="1" applyAlignment="1"/>
    <xf numFmtId="1" fontId="6" fillId="0" borderId="0" xfId="0" applyNumberFormat="1" applyFont="1" applyFill="1" applyBorder="1" applyAlignment="1"/>
    <xf numFmtId="0" fontId="2" fillId="0" borderId="0" xfId="0" applyFont="1" applyAlignment="1">
      <alignment vertical="top" wrapText="1"/>
    </xf>
    <xf numFmtId="0" fontId="0" fillId="0" borderId="0" xfId="0" applyAlignment="1">
      <alignment wrapText="1"/>
    </xf>
    <xf numFmtId="0" fontId="22" fillId="0" borderId="0" xfId="0" applyFont="1" applyAlignment="1"/>
    <xf numFmtId="0" fontId="23" fillId="5" borderId="0" xfId="0" applyFont="1" applyFill="1" applyAlignment="1">
      <alignment horizontal="center" vertical="top" wrapText="1"/>
    </xf>
    <xf numFmtId="0" fontId="23" fillId="6" borderId="0" xfId="0" applyFont="1" applyFill="1" applyAlignment="1">
      <alignment horizontal="center" vertical="top" wrapText="1"/>
    </xf>
    <xf numFmtId="0" fontId="23" fillId="2" borderId="0" xfId="0" applyFont="1" applyFill="1" applyAlignment="1">
      <alignment horizontal="center" vertical="center" wrapText="1"/>
    </xf>
    <xf numFmtId="0" fontId="7" fillId="0" borderId="0" xfId="0" applyFont="1" applyFill="1" applyAlignment="1">
      <alignment horizontal="left" vertical="top" wrapText="1"/>
    </xf>
    <xf numFmtId="164" fontId="10" fillId="0" borderId="1" xfId="0" applyNumberFormat="1" applyFont="1" applyFill="1" applyBorder="1" applyAlignment="1">
      <alignment horizontal="center" vertical="center" wrapText="1"/>
    </xf>
    <xf numFmtId="0" fontId="3" fillId="0" borderId="0" xfId="0" applyFont="1" applyFill="1"/>
    <xf numFmtId="0" fontId="4" fillId="0" borderId="0" xfId="0" applyFont="1" applyFill="1"/>
    <xf numFmtId="0" fontId="7" fillId="0" borderId="1" xfId="0" applyFont="1" applyFill="1" applyBorder="1" applyAlignment="1">
      <alignment vertical="center" wrapText="1"/>
    </xf>
    <xf numFmtId="1" fontId="6" fillId="4" borderId="1" xfId="0" applyNumberFormat="1" applyFont="1" applyFill="1" applyBorder="1" applyAlignment="1">
      <alignment horizontal="left"/>
    </xf>
    <xf numFmtId="0" fontId="7" fillId="0" borderId="3"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1" xfId="0" applyFont="1" applyFill="1" applyBorder="1" applyAlignment="1">
      <alignment horizontal="left" vertical="top" wrapText="1"/>
    </xf>
    <xf numFmtId="0" fontId="5" fillId="4" borderId="1" xfId="0" applyFont="1" applyFill="1" applyBorder="1" applyAlignment="1">
      <alignment horizontal="left" vertical="center"/>
    </xf>
    <xf numFmtId="0" fontId="7" fillId="0" borderId="1" xfId="0" applyFont="1" applyFill="1" applyBorder="1" applyAlignment="1">
      <alignment horizontal="left" vertical="center" wrapText="1"/>
    </xf>
    <xf numFmtId="1" fontId="25" fillId="4" borderId="1" xfId="0" applyNumberFormat="1" applyFont="1" applyFill="1" applyBorder="1" applyAlignment="1">
      <alignment horizontal="left"/>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xf numFmtId="0" fontId="6" fillId="4" borderId="1" xfId="0" applyFont="1" applyFill="1" applyBorder="1" applyAlignment="1">
      <alignment horizontal="left"/>
    </xf>
    <xf numFmtId="0" fontId="6" fillId="4" borderId="1" xfId="0" applyFont="1" applyFill="1" applyBorder="1" applyAlignment="1">
      <alignment horizontal="right" wrapText="1"/>
    </xf>
    <xf numFmtId="0" fontId="17" fillId="4" borderId="1" xfId="0" applyFont="1" applyFill="1" applyBorder="1" applyAlignment="1">
      <alignment horizontal="left" vertical="center"/>
    </xf>
    <xf numFmtId="0" fontId="22" fillId="0" borderId="0" xfId="0" applyFont="1" applyAlignment="1">
      <alignment horizontal="center" vertical="center"/>
    </xf>
    <xf numFmtId="164" fontId="10" fillId="0" borderId="0" xfId="0" applyNumberFormat="1"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5" xfId="0" applyFont="1" applyFill="1" applyBorder="1" applyAlignment="1">
      <alignment horizontal="left" vertical="center" wrapText="1"/>
    </xf>
    <xf numFmtId="0" fontId="7" fillId="0" borderId="9"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11" xfId="0" applyFont="1" applyFill="1" applyBorder="1" applyAlignment="1">
      <alignment horizontal="left" vertical="top" wrapText="1"/>
    </xf>
    <xf numFmtId="164" fontId="10" fillId="4" borderId="6" xfId="0" applyNumberFormat="1" applyFont="1" applyFill="1" applyBorder="1" applyAlignment="1">
      <alignment horizontal="right" vertical="center" wrapText="1"/>
    </xf>
    <xf numFmtId="0" fontId="26" fillId="4" borderId="3" xfId="0" applyFont="1" applyFill="1" applyBorder="1" applyAlignment="1">
      <alignment horizontal="left"/>
    </xf>
    <xf numFmtId="0" fontId="26" fillId="4" borderId="5" xfId="0" applyFont="1" applyFill="1" applyBorder="1" applyAlignment="1">
      <alignment horizontal="left"/>
    </xf>
    <xf numFmtId="0" fontId="3" fillId="0" borderId="12" xfId="0" applyFont="1" applyFill="1" applyBorder="1" applyAlignment="1">
      <alignment horizontal="left" vertical="top" wrapText="1"/>
    </xf>
  </cellXfs>
  <cellStyles count="6">
    <cellStyle name="Comma 2" xfId="3" xr:uid="{65D3B7A8-18A6-4633-BF8D-CEDD901951D1}"/>
    <cellStyle name="Hyperlink" xfId="5" builtinId="8"/>
    <cellStyle name="Normal" xfId="0" builtinId="0"/>
    <cellStyle name="Normal 2" xfId="1" xr:uid="{00000000-0005-0000-0000-000001000000}"/>
    <cellStyle name="Normal 2 2" xfId="2" xr:uid="{00EC8823-8503-4BBA-8574-C68EA0126C8B}"/>
    <cellStyle name="Percent 2" xfId="4" xr:uid="{FAC7619C-B006-449E-B02E-AE842A07A646}"/>
  </cellStyles>
  <dxfs count="7">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CCCC"/>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FF50-8474-4DA1-A374-ED55DFEC561A}">
  <dimension ref="A1:V20"/>
  <sheetViews>
    <sheetView tabSelected="1" zoomScale="80" zoomScaleNormal="80" workbookViewId="0">
      <selection activeCell="L4" sqref="L4"/>
    </sheetView>
  </sheetViews>
  <sheetFormatPr defaultColWidth="10.88671875" defaultRowHeight="13.8"/>
  <cols>
    <col min="1" max="1" width="19.77734375" style="9" customWidth="1"/>
    <col min="2" max="2" width="22.21875" style="4" bestFit="1" customWidth="1"/>
    <col min="3" max="3" width="19.21875" style="4" bestFit="1" customWidth="1"/>
    <col min="4" max="4" width="11.109375" style="9" bestFit="1" customWidth="1"/>
    <col min="5" max="6" width="15.77734375" style="4" customWidth="1"/>
    <col min="7" max="9" width="15.109375" style="11" customWidth="1"/>
    <col min="10" max="10" width="12.88671875" style="4" customWidth="1"/>
    <col min="11" max="11" width="14" style="4" customWidth="1"/>
    <col min="12" max="12" width="13.33203125" style="4" bestFit="1" customWidth="1"/>
    <col min="13" max="15" width="13.33203125" style="4" customWidth="1"/>
    <col min="16" max="16" width="18.77734375" style="4" bestFit="1" customWidth="1"/>
    <col min="17" max="18" width="14" style="4" customWidth="1"/>
    <col min="19" max="19" width="12.21875" style="4" customWidth="1"/>
    <col min="20" max="20" width="13.21875" style="4" bestFit="1" customWidth="1"/>
    <col min="21" max="16384" width="10.88671875" style="4"/>
  </cols>
  <sheetData>
    <row r="1" spans="1:22" ht="27.6">
      <c r="A1" s="81" t="s">
        <v>473</v>
      </c>
      <c r="B1" s="48" t="s">
        <v>7</v>
      </c>
    </row>
    <row r="2" spans="1:22" ht="27.6">
      <c r="A2" s="81" t="s">
        <v>8</v>
      </c>
      <c r="B2" s="49" t="s">
        <v>9</v>
      </c>
    </row>
    <row r="3" spans="1:22">
      <c r="A3" s="10"/>
      <c r="B3" s="7"/>
    </row>
    <row r="4" spans="1:22" ht="16.95" customHeight="1">
      <c r="A4" s="125" t="s">
        <v>1</v>
      </c>
      <c r="B4" s="126"/>
      <c r="C4" s="126"/>
      <c r="D4" s="126"/>
      <c r="E4" s="126"/>
      <c r="F4" s="126"/>
      <c r="G4" s="126"/>
      <c r="H4" s="126"/>
      <c r="I4" s="126"/>
      <c r="J4" s="126"/>
      <c r="K4" s="126"/>
      <c r="L4" s="130" t="s">
        <v>4</v>
      </c>
      <c r="M4" s="93"/>
      <c r="N4" s="124"/>
      <c r="O4" s="93"/>
      <c r="P4" s="93"/>
      <c r="Q4" s="93"/>
      <c r="R4" s="93"/>
      <c r="S4" s="93"/>
      <c r="T4" s="93"/>
      <c r="U4" s="93"/>
    </row>
    <row r="5" spans="1:22" ht="23.55" customHeight="1">
      <c r="A5" s="127" t="s">
        <v>2</v>
      </c>
      <c r="B5" s="128"/>
      <c r="C5" s="128"/>
      <c r="D5" s="128"/>
      <c r="E5" s="128"/>
      <c r="F5" s="128"/>
      <c r="G5" s="128"/>
      <c r="H5" s="128"/>
      <c r="I5" s="128"/>
      <c r="J5" s="128"/>
      <c r="K5" s="128"/>
      <c r="L5" s="129"/>
      <c r="M5" s="68"/>
      <c r="N5" s="68"/>
      <c r="O5" s="68"/>
      <c r="P5" s="68"/>
      <c r="Q5" s="68"/>
      <c r="R5" s="68"/>
      <c r="S5" s="68"/>
      <c r="T5" s="68"/>
      <c r="U5" s="68"/>
    </row>
    <row r="6" spans="1:22" s="91" customFormat="1">
      <c r="B6" s="68"/>
      <c r="C6" s="68"/>
      <c r="D6" s="68"/>
      <c r="E6" s="68"/>
      <c r="F6" s="68"/>
      <c r="G6" s="68"/>
      <c r="H6" s="68"/>
      <c r="I6" s="68"/>
      <c r="J6" s="68"/>
      <c r="K6" s="68"/>
      <c r="L6" s="68"/>
      <c r="M6" s="68"/>
      <c r="N6" s="68"/>
      <c r="O6" s="68"/>
      <c r="P6" s="68"/>
      <c r="Q6" s="68"/>
      <c r="R6" s="68"/>
      <c r="S6" s="68"/>
      <c r="T6" s="68"/>
      <c r="U6" s="68"/>
      <c r="V6" s="68"/>
    </row>
    <row r="7" spans="1:22" ht="14.55" customHeight="1">
      <c r="A7" s="114" t="s">
        <v>3</v>
      </c>
      <c r="B7" s="114"/>
      <c r="C7" s="114"/>
      <c r="D7" s="114"/>
      <c r="E7" s="114"/>
      <c r="F7" s="114"/>
      <c r="G7" s="114"/>
      <c r="H7" s="114"/>
      <c r="I7" s="114"/>
      <c r="J7" s="114"/>
      <c r="K7" s="114"/>
      <c r="L7" s="114"/>
      <c r="M7" s="124"/>
      <c r="N7" s="94"/>
      <c r="O7" s="94"/>
      <c r="P7" s="94"/>
      <c r="Q7" s="94"/>
      <c r="R7" s="94"/>
      <c r="S7" s="94"/>
      <c r="T7" s="94"/>
      <c r="U7" s="94"/>
    </row>
    <row r="8" spans="1:22" ht="34.5" customHeight="1">
      <c r="A8" s="115" t="s">
        <v>10</v>
      </c>
      <c r="B8" s="115"/>
      <c r="C8" s="115"/>
      <c r="D8" s="115"/>
      <c r="E8" s="115"/>
      <c r="F8" s="115"/>
      <c r="G8" s="115"/>
      <c r="H8" s="115"/>
      <c r="I8" s="115"/>
      <c r="J8" s="115"/>
      <c r="K8" s="115"/>
      <c r="L8" s="115"/>
      <c r="M8" s="95"/>
      <c r="N8" s="95"/>
      <c r="O8" s="95"/>
      <c r="P8" s="95"/>
      <c r="Q8" s="95"/>
      <c r="R8" s="95"/>
      <c r="S8" s="95"/>
      <c r="T8" s="95"/>
      <c r="U8" s="95"/>
    </row>
    <row r="9" spans="1:22" ht="44.55" customHeight="1">
      <c r="A9" s="113" t="s">
        <v>11</v>
      </c>
      <c r="B9" s="113"/>
      <c r="C9" s="113"/>
      <c r="D9" s="113"/>
      <c r="E9" s="113"/>
      <c r="F9" s="113"/>
      <c r="G9" s="113"/>
      <c r="H9" s="113"/>
      <c r="I9" s="113"/>
      <c r="J9" s="113"/>
      <c r="K9" s="113"/>
      <c r="L9" s="113"/>
      <c r="M9" s="68"/>
      <c r="N9" s="68"/>
      <c r="O9" s="68"/>
      <c r="P9" s="68"/>
      <c r="Q9" s="68"/>
      <c r="R9" s="68"/>
      <c r="S9" s="68"/>
      <c r="T9" s="68"/>
      <c r="U9" s="68"/>
    </row>
    <row r="10" spans="1:22">
      <c r="A10" s="4"/>
      <c r="D10" s="4"/>
    </row>
    <row r="11" spans="1:22" ht="55.2">
      <c r="A11" s="69" t="s">
        <v>12</v>
      </c>
      <c r="B11" s="70" t="s">
        <v>13</v>
      </c>
      <c r="C11" s="70" t="s">
        <v>14</v>
      </c>
      <c r="D11" s="69" t="s">
        <v>15</v>
      </c>
      <c r="E11" s="71" t="s">
        <v>16</v>
      </c>
      <c r="F11" s="71" t="s">
        <v>17</v>
      </c>
      <c r="G11" s="72" t="s">
        <v>18</v>
      </c>
      <c r="H11" s="76" t="s">
        <v>19</v>
      </c>
      <c r="I11" s="76" t="s">
        <v>20</v>
      </c>
      <c r="J11" s="77" t="s">
        <v>21</v>
      </c>
      <c r="K11" s="77" t="s">
        <v>22</v>
      </c>
      <c r="L11" s="77" t="s">
        <v>23</v>
      </c>
      <c r="M11" s="77" t="s">
        <v>24</v>
      </c>
      <c r="N11" s="77" t="s">
        <v>25</v>
      </c>
      <c r="O11" s="77" t="s">
        <v>26</v>
      </c>
      <c r="P11" s="77" t="s">
        <v>27</v>
      </c>
      <c r="Q11" s="78" t="s">
        <v>28</v>
      </c>
      <c r="R11" s="77" t="s">
        <v>29</v>
      </c>
      <c r="S11" s="77" t="s">
        <v>30</v>
      </c>
      <c r="T11" s="77" t="s">
        <v>25</v>
      </c>
      <c r="U11" s="70" t="s">
        <v>31</v>
      </c>
      <c r="V11" s="50"/>
    </row>
    <row r="12" spans="1:22" ht="14.4">
      <c r="A12" s="51"/>
      <c r="B12" s="51"/>
      <c r="C12" s="51"/>
      <c r="D12" s="56"/>
      <c r="E12" s="57"/>
      <c r="F12" s="55"/>
      <c r="G12" s="58"/>
      <c r="H12" s="25"/>
      <c r="I12" s="25"/>
      <c r="J12" s="25"/>
      <c r="K12" s="25"/>
      <c r="L12" s="25"/>
      <c r="M12" s="8">
        <f>SUM(J12:L12)/3</f>
        <v>0</v>
      </c>
      <c r="N12" s="8">
        <f>I12-M12</f>
        <v>0</v>
      </c>
      <c r="O12" s="52" t="e">
        <f>N12/I12</f>
        <v>#DIV/0!</v>
      </c>
      <c r="P12" s="52" t="e">
        <f>IF(O12&lt;-20%, "Under Declared", IF(O12&gt;20%,"Over Declared","Correctly Declared"))</f>
        <v>#DIV/0!</v>
      </c>
      <c r="Q12" s="79" t="s">
        <v>32</v>
      </c>
      <c r="R12" s="25"/>
      <c r="S12" s="25"/>
      <c r="T12" s="8">
        <f>R12-S12</f>
        <v>0</v>
      </c>
      <c r="U12" s="73" t="str">
        <f>IF(AND(J12&gt;0, K12&gt;0, L12&gt;0), "a", "r")</f>
        <v>r</v>
      </c>
    </row>
    <row r="13" spans="1:22" ht="15.6">
      <c r="A13" s="51"/>
      <c r="B13" s="51"/>
      <c r="C13" s="51"/>
      <c r="D13" s="56"/>
      <c r="E13" s="57"/>
      <c r="F13" s="55"/>
      <c r="G13" s="58"/>
      <c r="H13" s="25"/>
      <c r="I13" s="25"/>
      <c r="J13" s="25"/>
      <c r="K13" s="25"/>
      <c r="L13" s="25"/>
      <c r="M13" s="8"/>
      <c r="N13" s="8"/>
      <c r="O13" s="52"/>
      <c r="P13" s="52"/>
      <c r="Q13" s="59"/>
      <c r="R13" s="53"/>
      <c r="S13" s="54"/>
      <c r="T13" s="8"/>
      <c r="U13" s="12"/>
    </row>
    <row r="16" spans="1:22" ht="15.45" customHeight="1">
      <c r="A16" s="116" t="s">
        <v>34</v>
      </c>
      <c r="B16" s="116"/>
      <c r="C16" s="116"/>
      <c r="D16" s="116"/>
      <c r="E16" s="116"/>
      <c r="F16" s="116"/>
      <c r="G16" s="116"/>
      <c r="H16" s="116"/>
      <c r="I16" s="116"/>
      <c r="J16" s="116"/>
      <c r="K16" s="116"/>
      <c r="L16" s="116"/>
      <c r="M16" s="96"/>
      <c r="N16" s="96"/>
      <c r="O16" s="96"/>
      <c r="P16" s="96"/>
    </row>
    <row r="17" spans="1:16" ht="30.6" customHeight="1">
      <c r="A17" s="105" t="str">
        <f>L4</f>
        <v>r</v>
      </c>
      <c r="B17" s="108" t="str">
        <f>IF(L4="a", "The employer provided payrolls for the previous 3 months and we could verify that the employees stated in the claim were employed in the previous 3  months as there was proof of remuneration in the provided documents.", "The employer did not provide the necessary payroll documents to confirm the validity of employment of the employees applied for.")</f>
        <v>The employer did not provide the necessary payroll documents to confirm the validity of employment of the employees applied for.</v>
      </c>
      <c r="C17" s="108"/>
      <c r="D17" s="108"/>
      <c r="E17" s="108"/>
      <c r="F17" s="108"/>
      <c r="G17" s="108"/>
      <c r="H17" s="108"/>
      <c r="I17" s="108"/>
      <c r="J17" s="108"/>
      <c r="K17" s="108"/>
      <c r="L17" s="108"/>
      <c r="M17" s="95"/>
      <c r="N17" s="95"/>
      <c r="O17" s="95"/>
      <c r="P17" s="95"/>
    </row>
    <row r="18" spans="1:16" ht="15.6">
      <c r="A18" s="75"/>
      <c r="B18" s="43"/>
      <c r="C18" s="43"/>
      <c r="D18" s="21"/>
      <c r="E18" s="26"/>
      <c r="F18" s="26"/>
      <c r="G18" s="44"/>
      <c r="H18" s="45"/>
      <c r="I18" s="7"/>
      <c r="J18" s="7"/>
      <c r="K18" s="22"/>
      <c r="L18" s="46"/>
      <c r="M18" s="22"/>
      <c r="N18" s="45"/>
      <c r="O18" s="47"/>
    </row>
    <row r="19" spans="1:16" ht="15.45" customHeight="1">
      <c r="A19" s="109" t="s">
        <v>35</v>
      </c>
      <c r="B19" s="109"/>
      <c r="C19" s="109"/>
      <c r="D19" s="109"/>
      <c r="E19" s="109"/>
      <c r="F19" s="109"/>
      <c r="G19" s="109"/>
      <c r="H19" s="109"/>
      <c r="I19" s="109"/>
      <c r="J19" s="109"/>
      <c r="K19" s="109"/>
      <c r="L19" s="109"/>
      <c r="M19" s="97"/>
      <c r="N19" s="97"/>
      <c r="O19" s="97"/>
    </row>
    <row r="20" spans="1:16" ht="31.2" customHeight="1">
      <c r="A20" s="110" t="str">
        <f>IF(L4="a", "Based on the audit work perfomed, we could confirm the validity of employment of the employees applied for.", "Based on the audit work perfomed, we could not confirm the validity of employment of the employees applied for as the necessary payroll infomation was not provided.")</f>
        <v>Based on the audit work perfomed, we could not confirm the validity of employment of the employees applied for as the necessary payroll infomation was not provided.</v>
      </c>
      <c r="B20" s="111"/>
      <c r="C20" s="111"/>
      <c r="D20" s="111"/>
      <c r="E20" s="111"/>
      <c r="F20" s="111"/>
      <c r="G20" s="111"/>
      <c r="H20" s="111"/>
      <c r="I20" s="111"/>
      <c r="J20" s="111"/>
      <c r="K20" s="111"/>
      <c r="L20" s="112"/>
      <c r="M20" s="68"/>
      <c r="N20" s="68"/>
      <c r="O20" s="68"/>
    </row>
  </sheetData>
  <mergeCells count="9">
    <mergeCell ref="B17:L17"/>
    <mergeCell ref="A19:L19"/>
    <mergeCell ref="A20:L20"/>
    <mergeCell ref="A5:L5"/>
    <mergeCell ref="A7:L7"/>
    <mergeCell ref="A8:L8"/>
    <mergeCell ref="A9:L9"/>
    <mergeCell ref="A16:L16"/>
    <mergeCell ref="A4:K4"/>
  </mergeCells>
  <conditionalFormatting sqref="J12:L12">
    <cfRule type="cellIs" dxfId="6" priority="2" operator="equal">
      <formula>""</formula>
    </cfRule>
  </conditionalFormatting>
  <conditionalFormatting sqref="R12:S12">
    <cfRule type="cellIs" dxfId="5" priority="1" operator="equal">
      <formula>""</formula>
    </cfRule>
  </conditionalFormatting>
  <conditionalFormatting sqref="U12">
    <cfRule type="cellIs" dxfId="4" priority="3" operator="equal">
      <formula>"r"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E016D86-5627-4D3E-AA03-C6357DCBFB3A}">
          <x14:formula1>
            <xm:f>Data!$D$1:$D$2</xm:f>
          </x14:formula1>
          <xm:sqref>A17 L4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76"/>
  <sheetViews>
    <sheetView zoomScale="80" zoomScaleNormal="80" workbookViewId="0">
      <selection activeCell="L4" sqref="L4"/>
    </sheetView>
  </sheetViews>
  <sheetFormatPr defaultColWidth="9.109375" defaultRowHeight="15" customHeight="1"/>
  <cols>
    <col min="1" max="1" width="10.6640625" style="13" customWidth="1"/>
    <col min="2" max="2" width="10.44140625" style="13" customWidth="1"/>
    <col min="3" max="3" width="15.44140625" style="13" customWidth="1"/>
    <col min="4" max="4" width="20.21875" style="13" customWidth="1"/>
    <col min="5" max="5" width="20" style="13" customWidth="1"/>
    <col min="6" max="6" width="12.21875" style="13" bestFit="1" customWidth="1"/>
    <col min="7" max="7" width="16.44140625" style="14" bestFit="1" customWidth="1"/>
    <col min="8" max="9" width="10.77734375" style="13" customWidth="1"/>
    <col min="10" max="10" width="9.109375" style="13" bestFit="1" customWidth="1"/>
    <col min="11" max="11" width="13.77734375" style="15" bestFit="1" customWidth="1"/>
    <col min="12" max="12" width="12.33203125" style="13" customWidth="1"/>
    <col min="13" max="13" width="24.77734375" style="13" customWidth="1"/>
    <col min="14" max="14" width="21.77734375" style="13" customWidth="1"/>
    <col min="15" max="15" width="23.44140625" style="13" customWidth="1"/>
    <col min="16" max="16384" width="9.109375" style="13"/>
  </cols>
  <sheetData>
    <row r="1" spans="1:18" ht="31.95" customHeight="1">
      <c r="A1" s="121" t="s">
        <v>473</v>
      </c>
      <c r="B1" s="121"/>
      <c r="C1" s="92" t="s">
        <v>0</v>
      </c>
      <c r="D1" s="27"/>
      <c r="E1" s="27"/>
      <c r="F1" s="27"/>
      <c r="G1" s="28"/>
      <c r="H1" s="27"/>
      <c r="I1" s="27"/>
      <c r="J1" s="27"/>
      <c r="K1" s="29"/>
      <c r="L1" s="27"/>
      <c r="M1" s="27"/>
      <c r="N1" s="27"/>
      <c r="O1" s="27"/>
      <c r="P1" s="27"/>
      <c r="Q1" s="27"/>
      <c r="R1" s="27"/>
    </row>
    <row r="2" spans="1:18" ht="33" customHeight="1">
      <c r="A2" s="121" t="s">
        <v>474</v>
      </c>
      <c r="B2" s="121"/>
      <c r="C2" s="30" t="s">
        <v>36</v>
      </c>
      <c r="D2" s="27"/>
      <c r="E2" s="27"/>
      <c r="F2" s="27"/>
      <c r="G2" s="28"/>
      <c r="H2" s="27"/>
      <c r="I2" s="27"/>
      <c r="J2" s="27"/>
      <c r="K2" s="29"/>
      <c r="L2" s="27"/>
      <c r="M2" s="27"/>
      <c r="N2" s="27"/>
      <c r="O2" s="27"/>
      <c r="P2" s="27"/>
      <c r="Q2" s="27"/>
      <c r="R2" s="27"/>
    </row>
    <row r="4" spans="1:18" s="16" customFormat="1" ht="14.4">
      <c r="A4" s="131" t="s">
        <v>1</v>
      </c>
      <c r="B4" s="132"/>
      <c r="C4" s="132"/>
      <c r="D4" s="132"/>
      <c r="E4" s="132"/>
      <c r="F4" s="132"/>
      <c r="G4" s="132"/>
      <c r="H4" s="132"/>
      <c r="I4" s="132"/>
      <c r="J4" s="132"/>
      <c r="K4" s="132"/>
      <c r="L4" s="130" t="s">
        <v>4</v>
      </c>
      <c r="M4" s="31"/>
      <c r="N4" s="31"/>
      <c r="O4" s="31"/>
      <c r="P4" s="31"/>
      <c r="Q4" s="31"/>
      <c r="R4" s="31"/>
    </row>
    <row r="5" spans="1:18" s="16" customFormat="1" ht="14.55" customHeight="1">
      <c r="A5" s="133" t="s">
        <v>2</v>
      </c>
      <c r="B5" s="133"/>
      <c r="C5" s="133"/>
      <c r="D5" s="133"/>
      <c r="E5" s="133"/>
      <c r="F5" s="133"/>
      <c r="G5" s="133"/>
      <c r="H5" s="133"/>
      <c r="I5" s="133"/>
      <c r="J5" s="133"/>
      <c r="K5" s="133"/>
      <c r="L5" s="133"/>
      <c r="M5" s="31"/>
      <c r="N5" s="31"/>
      <c r="O5" s="31"/>
      <c r="P5" s="31"/>
      <c r="Q5" s="31"/>
      <c r="R5" s="31"/>
    </row>
    <row r="6" spans="1:18" s="16" customFormat="1" ht="14.4">
      <c r="A6" s="32"/>
      <c r="B6" s="32"/>
      <c r="C6" s="32"/>
      <c r="D6" s="32"/>
      <c r="E6" s="33"/>
      <c r="F6" s="31"/>
      <c r="G6" s="31"/>
      <c r="H6" s="31"/>
      <c r="I6" s="31"/>
      <c r="J6" s="31"/>
      <c r="K6" s="34"/>
      <c r="L6" s="31"/>
      <c r="M6" s="31"/>
      <c r="N6" s="31"/>
      <c r="O6" s="31"/>
      <c r="P6" s="31"/>
      <c r="Q6" s="31"/>
      <c r="R6" s="31"/>
    </row>
    <row r="7" spans="1:18" s="16" customFormat="1" ht="14.4">
      <c r="A7" s="32"/>
      <c r="B7" s="32"/>
      <c r="C7" s="32"/>
      <c r="D7" s="32"/>
      <c r="E7" s="33"/>
      <c r="F7" s="31"/>
      <c r="G7" s="31"/>
      <c r="H7" s="31"/>
      <c r="I7" s="31"/>
      <c r="J7" s="31"/>
      <c r="K7" s="34"/>
      <c r="L7" s="31"/>
      <c r="M7" s="31"/>
      <c r="N7" s="31"/>
      <c r="O7" s="31"/>
      <c r="P7" s="31"/>
      <c r="Q7" s="31"/>
      <c r="R7" s="31"/>
    </row>
    <row r="8" spans="1:18" s="16" customFormat="1" ht="14.4">
      <c r="A8" s="122" t="s">
        <v>3</v>
      </c>
      <c r="B8" s="122"/>
      <c r="C8" s="122"/>
      <c r="D8" s="122"/>
      <c r="E8" s="122"/>
      <c r="F8" s="122"/>
      <c r="G8" s="122"/>
      <c r="H8" s="122"/>
      <c r="I8" s="122"/>
      <c r="J8" s="122"/>
      <c r="K8" s="122"/>
      <c r="L8" s="122"/>
      <c r="M8" s="31"/>
      <c r="N8" s="31"/>
      <c r="O8" s="31"/>
      <c r="P8" s="31"/>
      <c r="Q8" s="31"/>
      <c r="R8" s="31"/>
    </row>
    <row r="9" spans="1:18" s="16" customFormat="1" ht="79.5" customHeight="1">
      <c r="A9" s="118" t="s">
        <v>37</v>
      </c>
      <c r="B9" s="118"/>
      <c r="C9" s="118"/>
      <c r="D9" s="118"/>
      <c r="E9" s="118"/>
      <c r="F9" s="118"/>
      <c r="G9" s="118"/>
      <c r="H9" s="118"/>
      <c r="I9" s="118"/>
      <c r="J9" s="118"/>
      <c r="K9" s="118"/>
      <c r="L9" s="118"/>
      <c r="M9" s="31"/>
      <c r="N9" s="31"/>
      <c r="O9" s="31"/>
      <c r="P9" s="31"/>
      <c r="Q9" s="31"/>
      <c r="R9" s="31"/>
    </row>
    <row r="10" spans="1:18" s="90" customFormat="1" ht="18" customHeight="1"/>
    <row r="11" spans="1:18" ht="14.4">
      <c r="A11" s="27"/>
      <c r="B11" s="27"/>
      <c r="C11" s="27"/>
      <c r="D11" s="27"/>
      <c r="E11" s="18"/>
      <c r="F11" s="27"/>
      <c r="G11" s="28"/>
      <c r="H11" s="27"/>
      <c r="I11" s="27"/>
      <c r="J11" s="27"/>
      <c r="K11" s="29"/>
      <c r="L11" s="27"/>
      <c r="M11" s="27"/>
      <c r="N11" s="27"/>
      <c r="O11" s="27"/>
      <c r="P11" s="27"/>
      <c r="Q11" s="27"/>
      <c r="R11" s="27"/>
    </row>
    <row r="12" spans="1:18" s="19" customFormat="1" ht="50.55" customHeight="1">
      <c r="A12" s="63" t="s">
        <v>38</v>
      </c>
      <c r="B12" s="64" t="s">
        <v>39</v>
      </c>
      <c r="C12" s="64" t="s">
        <v>40</v>
      </c>
      <c r="D12" s="65" t="s">
        <v>14</v>
      </c>
      <c r="E12" s="64" t="s">
        <v>41</v>
      </c>
      <c r="F12" s="66" t="s">
        <v>42</v>
      </c>
      <c r="G12" s="66" t="s">
        <v>43</v>
      </c>
      <c r="H12" s="66" t="s">
        <v>44</v>
      </c>
      <c r="I12" s="66" t="s">
        <v>45</v>
      </c>
      <c r="J12" s="66" t="s">
        <v>46</v>
      </c>
      <c r="K12" s="67" t="s">
        <v>47</v>
      </c>
      <c r="L12" s="64" t="s">
        <v>6</v>
      </c>
      <c r="M12" s="35"/>
      <c r="N12" s="35"/>
      <c r="O12" s="35"/>
      <c r="P12" s="35"/>
      <c r="Q12" s="35"/>
      <c r="R12" s="35"/>
    </row>
    <row r="13" spans="1:18" ht="14.4">
      <c r="A13" s="41"/>
      <c r="B13" s="42"/>
      <c r="C13" s="37"/>
      <c r="D13" s="37"/>
      <c r="E13" s="38"/>
      <c r="F13" s="40"/>
      <c r="G13" s="23"/>
      <c r="H13" s="82" t="s">
        <v>38</v>
      </c>
      <c r="I13" s="82" t="s">
        <v>38</v>
      </c>
      <c r="J13" s="82" t="s">
        <v>38</v>
      </c>
      <c r="K13" s="61"/>
      <c r="L13" s="80" t="str">
        <f>IF(AND(I13="Yes", J13="Yes"), "a", "r")</f>
        <v>r</v>
      </c>
      <c r="M13" s="27"/>
      <c r="N13" s="27"/>
      <c r="O13" s="27"/>
      <c r="P13" s="27"/>
      <c r="Q13" s="27"/>
      <c r="R13" s="27"/>
    </row>
    <row r="14" spans="1:18" ht="14.4">
      <c r="A14" s="41"/>
      <c r="B14" s="42"/>
      <c r="C14" s="37"/>
      <c r="D14" s="38"/>
      <c r="E14" s="38"/>
      <c r="F14" s="40"/>
      <c r="G14" s="24"/>
      <c r="H14" s="20"/>
      <c r="I14" s="20"/>
      <c r="J14" s="20"/>
      <c r="K14" s="62"/>
      <c r="L14" s="60"/>
      <c r="M14" s="27"/>
      <c r="N14" s="27"/>
      <c r="O14" s="27"/>
      <c r="P14" s="27"/>
      <c r="Q14" s="27"/>
      <c r="R14" s="27"/>
    </row>
    <row r="15" spans="1:18" ht="14.4">
      <c r="A15" s="83"/>
      <c r="B15" s="84"/>
      <c r="C15" s="85"/>
      <c r="D15" s="86"/>
      <c r="E15" s="86"/>
      <c r="F15" s="84"/>
      <c r="G15" s="87"/>
      <c r="H15" s="88"/>
      <c r="I15" s="88"/>
      <c r="J15" s="88"/>
      <c r="K15" s="87"/>
      <c r="L15" s="89"/>
      <c r="M15" s="27"/>
      <c r="N15" s="27"/>
      <c r="O15" s="27"/>
      <c r="P15" s="27"/>
      <c r="Q15" s="27"/>
      <c r="R15" s="27"/>
    </row>
    <row r="16" spans="1:18" ht="14.4">
      <c r="A16" s="27"/>
      <c r="B16" s="21"/>
      <c r="C16" s="36"/>
      <c r="D16"/>
      <c r="E16"/>
      <c r="F16" s="27"/>
      <c r="G16" s="26"/>
      <c r="H16" s="39"/>
      <c r="I16" s="39"/>
      <c r="J16" s="39"/>
      <c r="K16" s="26"/>
      <c r="L16" s="32"/>
      <c r="M16" s="27"/>
      <c r="N16" s="27"/>
      <c r="O16" s="27"/>
      <c r="P16" s="27"/>
      <c r="Q16" s="27"/>
      <c r="R16" s="27"/>
    </row>
    <row r="17" spans="1:18" s="17" customFormat="1" ht="14.4">
      <c r="A17" s="120" t="s">
        <v>5</v>
      </c>
      <c r="B17" s="120"/>
      <c r="C17" s="120"/>
      <c r="D17" s="120"/>
      <c r="E17" s="120"/>
      <c r="F17" s="120"/>
      <c r="G17" s="120"/>
      <c r="H17" s="120"/>
      <c r="I17" s="120"/>
      <c r="J17" s="120"/>
      <c r="K17" s="120"/>
      <c r="L17" s="120"/>
      <c r="M17" s="32"/>
      <c r="N17" s="32"/>
      <c r="O17" s="32"/>
      <c r="P17" s="32"/>
      <c r="Q17" s="32"/>
      <c r="R17" s="32"/>
    </row>
    <row r="18" spans="1:18" s="107" customFormat="1" ht="19.2" customHeight="1">
      <c r="A18" s="105" t="str">
        <f>L4</f>
        <v>r</v>
      </c>
      <c r="B18" s="117" t="str">
        <f>IF(L4="a","Obtained and inspected employment contracts, IRP5s and copies of IDs for each employee selected from the employer to confirm the employment of the beneficiary.", "The employer did not provide the necessary documents to confirm the validity of employment of employees applied for.")</f>
        <v>The employer did not provide the necessary documents to confirm the validity of employment of employees applied for.</v>
      </c>
      <c r="C18" s="118"/>
      <c r="D18" s="118"/>
      <c r="E18" s="118"/>
      <c r="F18" s="118"/>
      <c r="G18" s="119"/>
      <c r="H18" s="119"/>
      <c r="I18" s="119"/>
      <c r="J18" s="119"/>
      <c r="K18" s="119"/>
      <c r="L18" s="119"/>
      <c r="M18" s="104"/>
      <c r="N18" s="104"/>
      <c r="O18" s="104"/>
      <c r="P18" s="104"/>
      <c r="Q18" s="106"/>
      <c r="R18" s="106"/>
    </row>
    <row r="19" spans="1:18" s="16" customFormat="1" ht="14.4">
      <c r="A19" s="31"/>
      <c r="B19" s="31"/>
      <c r="C19" s="31"/>
      <c r="D19" s="31"/>
      <c r="E19" s="31"/>
      <c r="F19" s="31"/>
      <c r="G19" s="31"/>
      <c r="H19" s="31"/>
      <c r="I19" s="31"/>
      <c r="J19" s="31"/>
      <c r="K19" s="34"/>
      <c r="L19" s="31"/>
      <c r="M19" s="31"/>
      <c r="N19" s="31"/>
      <c r="O19" s="31"/>
      <c r="P19" s="31"/>
      <c r="Q19" s="31"/>
      <c r="R19" s="31"/>
    </row>
    <row r="20" spans="1:18" s="16" customFormat="1" ht="14.4">
      <c r="A20" s="120" t="s">
        <v>35</v>
      </c>
      <c r="B20" s="120"/>
      <c r="C20" s="120"/>
      <c r="D20" s="120"/>
      <c r="E20" s="120"/>
      <c r="F20" s="120"/>
      <c r="G20" s="120"/>
      <c r="H20" s="120"/>
      <c r="I20" s="120"/>
      <c r="J20" s="120"/>
      <c r="K20" s="120"/>
      <c r="L20" s="120"/>
      <c r="M20" s="31"/>
      <c r="N20" s="31"/>
      <c r="O20" s="31"/>
      <c r="P20" s="31"/>
      <c r="Q20" s="31"/>
      <c r="R20" s="31"/>
    </row>
    <row r="21" spans="1:18" s="16" customFormat="1" ht="30" customHeight="1">
      <c r="A21" s="118" t="str">
        <f>IF(L4="a", "Based on the audit work perfomed, we could confirm the validity of employment of the employees applied for.", "Based on the audit work perfomed, we could not confirm the validity of employment of the employees applied for as the necessary payroll infomation was not provided.")</f>
        <v>Based on the audit work perfomed, we could not confirm the validity of employment of the employees applied for as the necessary payroll infomation was not provided.</v>
      </c>
      <c r="B21" s="118"/>
      <c r="C21" s="118"/>
      <c r="D21" s="118"/>
      <c r="E21" s="118"/>
      <c r="F21" s="118"/>
      <c r="G21" s="118"/>
      <c r="H21" s="118"/>
      <c r="I21" s="118"/>
      <c r="J21" s="118"/>
      <c r="K21" s="118"/>
      <c r="L21" s="118"/>
      <c r="M21" s="31"/>
      <c r="N21" s="31"/>
      <c r="O21" s="31"/>
      <c r="P21" s="31"/>
      <c r="Q21" s="31"/>
      <c r="R21" s="31"/>
    </row>
    <row r="22" spans="1:18" s="16" customFormat="1" ht="14.4">
      <c r="A22" s="118"/>
      <c r="B22" s="118"/>
      <c r="C22" s="118"/>
      <c r="D22" s="118"/>
      <c r="E22" s="118"/>
      <c r="F22" s="118"/>
      <c r="G22" s="118"/>
      <c r="H22" s="118"/>
      <c r="I22" s="118"/>
      <c r="J22" s="118"/>
      <c r="K22" s="118"/>
      <c r="L22" s="118"/>
      <c r="M22" s="31"/>
      <c r="N22" s="31"/>
      <c r="O22" s="31"/>
      <c r="P22" s="31"/>
      <c r="Q22" s="31"/>
      <c r="R22" s="31"/>
    </row>
    <row r="23" spans="1:18" ht="15" customHeight="1">
      <c r="A23" s="118"/>
      <c r="B23" s="118"/>
      <c r="C23" s="118"/>
      <c r="D23" s="118"/>
      <c r="E23" s="118"/>
      <c r="F23" s="118"/>
      <c r="G23" s="118"/>
      <c r="H23" s="118"/>
      <c r="I23" s="118"/>
      <c r="J23" s="118"/>
      <c r="K23" s="118"/>
      <c r="L23" s="118"/>
      <c r="M23" s="27"/>
      <c r="N23" s="27"/>
      <c r="O23" s="27"/>
      <c r="P23" s="27"/>
      <c r="Q23" s="27"/>
      <c r="R23" s="27"/>
    </row>
    <row r="24" spans="1:18" ht="15" customHeight="1">
      <c r="A24" s="118"/>
      <c r="B24" s="118"/>
      <c r="C24" s="118"/>
      <c r="D24" s="118"/>
      <c r="E24" s="118"/>
      <c r="F24" s="118"/>
      <c r="G24" s="118"/>
      <c r="H24" s="118"/>
      <c r="I24" s="118"/>
      <c r="J24" s="118"/>
      <c r="K24" s="118"/>
      <c r="L24" s="118"/>
      <c r="M24" s="27"/>
      <c r="N24" s="27"/>
      <c r="O24" s="27"/>
      <c r="P24" s="27"/>
      <c r="Q24" s="27"/>
      <c r="R24" s="27"/>
    </row>
    <row r="25" spans="1:18" ht="15" customHeight="1">
      <c r="A25" s="118"/>
      <c r="B25" s="118"/>
      <c r="C25" s="118"/>
      <c r="D25" s="118"/>
      <c r="E25" s="118"/>
      <c r="F25" s="118"/>
      <c r="G25" s="118"/>
      <c r="H25" s="118"/>
      <c r="I25" s="118"/>
      <c r="J25" s="118"/>
      <c r="K25" s="118"/>
      <c r="L25" s="118"/>
      <c r="M25" s="27"/>
      <c r="N25" s="27"/>
      <c r="O25" s="27"/>
      <c r="P25" s="27"/>
      <c r="Q25" s="27"/>
      <c r="R25" s="27"/>
    </row>
    <row r="26" spans="1:18" ht="15" customHeight="1">
      <c r="A26" s="27"/>
      <c r="B26" s="27"/>
      <c r="C26" s="27"/>
      <c r="D26" s="27"/>
      <c r="E26" s="27"/>
      <c r="F26" s="27"/>
      <c r="G26" s="28"/>
      <c r="H26" s="27"/>
      <c r="I26" s="27"/>
      <c r="J26" s="27"/>
      <c r="K26" s="29"/>
      <c r="L26" s="27"/>
      <c r="M26" s="27"/>
      <c r="N26" s="27"/>
      <c r="O26" s="27"/>
      <c r="P26" s="27"/>
      <c r="Q26" s="27"/>
      <c r="R26" s="27"/>
    </row>
    <row r="27" spans="1:18" ht="15" customHeight="1">
      <c r="A27" s="27"/>
      <c r="B27" s="27"/>
      <c r="C27" s="27"/>
      <c r="D27" s="27"/>
      <c r="E27" s="27"/>
      <c r="F27" s="27"/>
      <c r="G27" s="28"/>
      <c r="H27" s="27"/>
      <c r="I27" s="27"/>
      <c r="J27" s="27"/>
      <c r="K27" s="29"/>
      <c r="L27" s="27"/>
      <c r="M27" s="27"/>
      <c r="N27" s="27"/>
      <c r="O27" s="27"/>
      <c r="P27" s="27"/>
      <c r="Q27" s="27"/>
      <c r="R27" s="27"/>
    </row>
    <row r="28" spans="1:18" ht="15" customHeight="1">
      <c r="A28" s="27"/>
      <c r="B28" s="27"/>
      <c r="C28" s="27"/>
      <c r="D28" s="27"/>
      <c r="E28" s="27"/>
      <c r="F28" s="27"/>
      <c r="G28" s="28"/>
      <c r="H28" s="27"/>
      <c r="I28" s="27"/>
      <c r="J28" s="27"/>
      <c r="K28" s="29"/>
      <c r="L28" s="27"/>
      <c r="M28" s="27"/>
      <c r="N28" s="27"/>
      <c r="O28" s="27"/>
      <c r="P28" s="27"/>
      <c r="Q28" s="27"/>
      <c r="R28" s="27"/>
    </row>
    <row r="29" spans="1:18" ht="15" customHeight="1">
      <c r="A29" s="27"/>
      <c r="B29" s="27"/>
      <c r="C29" s="27"/>
      <c r="D29" s="27"/>
      <c r="E29" s="27"/>
      <c r="F29" s="27"/>
      <c r="G29" s="28"/>
      <c r="H29" s="27"/>
      <c r="I29" s="27"/>
      <c r="J29" s="27"/>
      <c r="K29" s="29"/>
      <c r="L29" s="27"/>
      <c r="M29" s="27"/>
      <c r="N29" s="27"/>
      <c r="O29" s="27"/>
      <c r="P29" s="27"/>
      <c r="Q29" s="27"/>
      <c r="R29" s="27"/>
    </row>
    <row r="30" spans="1:18" ht="15" customHeight="1">
      <c r="A30" s="27"/>
      <c r="B30" s="27"/>
      <c r="C30" s="27"/>
      <c r="D30" s="27"/>
      <c r="E30" s="27"/>
      <c r="F30" s="27"/>
      <c r="G30" s="28"/>
      <c r="H30" s="27"/>
      <c r="I30" s="27"/>
      <c r="J30" s="27"/>
      <c r="K30" s="29"/>
      <c r="L30" s="27"/>
      <c r="M30" s="27"/>
      <c r="N30" s="27"/>
      <c r="O30" s="27"/>
      <c r="P30" s="27"/>
      <c r="Q30" s="27"/>
      <c r="R30" s="27"/>
    </row>
    <row r="31" spans="1:18" ht="15" customHeight="1">
      <c r="A31" s="27"/>
      <c r="B31" s="27"/>
      <c r="C31" s="27"/>
      <c r="D31" s="27"/>
      <c r="E31" s="27"/>
      <c r="F31" s="27"/>
      <c r="G31" s="28"/>
      <c r="H31" s="27"/>
      <c r="I31" s="27"/>
      <c r="J31" s="27"/>
      <c r="K31" s="29"/>
      <c r="L31" s="27"/>
      <c r="M31" s="27"/>
      <c r="N31" s="27"/>
      <c r="O31" s="27"/>
      <c r="P31" s="27"/>
      <c r="Q31" s="27"/>
      <c r="R31" s="27"/>
    </row>
    <row r="32" spans="1:18" ht="15" customHeight="1">
      <c r="A32" s="27"/>
      <c r="B32" s="27"/>
      <c r="C32" s="27"/>
      <c r="D32" s="27"/>
      <c r="E32" s="27"/>
      <c r="F32" s="27"/>
      <c r="G32" s="28"/>
      <c r="H32" s="27"/>
      <c r="I32" s="27"/>
      <c r="J32" s="27"/>
      <c r="K32" s="29"/>
      <c r="L32" s="27"/>
      <c r="M32" s="27"/>
      <c r="N32" s="27"/>
      <c r="O32" s="27"/>
      <c r="P32" s="27"/>
      <c r="Q32" s="27"/>
      <c r="R32" s="27"/>
    </row>
    <row r="33" spans="1:18" ht="15" customHeight="1">
      <c r="A33" s="27"/>
      <c r="B33" s="27"/>
      <c r="C33" s="27"/>
      <c r="D33" s="27"/>
      <c r="E33" s="27"/>
      <c r="F33" s="27"/>
      <c r="G33" s="28"/>
      <c r="H33" s="27"/>
      <c r="I33" s="27"/>
      <c r="J33" s="27"/>
      <c r="K33" s="29"/>
      <c r="L33" s="27"/>
      <c r="M33" s="27"/>
      <c r="N33" s="27"/>
      <c r="O33" s="27"/>
      <c r="P33" s="27"/>
      <c r="Q33" s="27"/>
      <c r="R33" s="27"/>
    </row>
    <row r="34" spans="1:18" ht="15" customHeight="1">
      <c r="A34" s="27"/>
      <c r="B34" s="27"/>
      <c r="C34" s="27"/>
      <c r="D34" s="27"/>
      <c r="E34" s="27"/>
      <c r="F34" s="27"/>
      <c r="G34" s="28"/>
      <c r="H34" s="27"/>
      <c r="I34" s="27"/>
      <c r="J34" s="27"/>
      <c r="K34" s="29"/>
      <c r="L34" s="27"/>
      <c r="M34" s="27"/>
      <c r="N34" s="27"/>
      <c r="O34" s="27"/>
      <c r="P34" s="27"/>
      <c r="Q34" s="27"/>
      <c r="R34" s="27"/>
    </row>
    <row r="35" spans="1:18" ht="15" customHeight="1">
      <c r="A35" s="27"/>
      <c r="B35" s="27"/>
      <c r="C35" s="27"/>
      <c r="D35" s="27"/>
      <c r="E35" s="27"/>
      <c r="F35" s="27"/>
      <c r="G35" s="28"/>
      <c r="H35" s="27"/>
      <c r="I35" s="27"/>
      <c r="J35" s="27"/>
      <c r="K35" s="29"/>
      <c r="L35" s="27"/>
      <c r="M35" s="27"/>
      <c r="N35" s="27"/>
      <c r="O35" s="27"/>
      <c r="P35" s="27"/>
      <c r="Q35" s="27"/>
      <c r="R35" s="27"/>
    </row>
    <row r="36" spans="1:18" ht="15" customHeight="1">
      <c r="A36" s="27"/>
      <c r="B36" s="27"/>
      <c r="C36" s="27"/>
      <c r="D36" s="27"/>
      <c r="E36" s="27"/>
      <c r="F36" s="27"/>
      <c r="G36" s="28"/>
      <c r="H36" s="27"/>
      <c r="I36" s="27"/>
      <c r="J36" s="27"/>
      <c r="K36" s="29"/>
      <c r="L36" s="27"/>
      <c r="M36" s="27"/>
      <c r="N36" s="27"/>
      <c r="O36" s="27"/>
      <c r="P36" s="27"/>
      <c r="Q36" s="27"/>
      <c r="R36" s="27"/>
    </row>
    <row r="37" spans="1:18" ht="15" customHeight="1">
      <c r="A37" s="27"/>
      <c r="B37" s="27"/>
      <c r="C37" s="27"/>
      <c r="D37" s="27"/>
      <c r="E37" s="27"/>
      <c r="F37" s="27"/>
      <c r="G37" s="28"/>
      <c r="H37" s="27"/>
      <c r="I37" s="27"/>
      <c r="J37" s="27"/>
      <c r="K37" s="29"/>
      <c r="L37" s="27"/>
      <c r="M37" s="27"/>
      <c r="N37" s="27"/>
      <c r="O37" s="27"/>
      <c r="P37" s="27"/>
      <c r="Q37" s="27"/>
      <c r="R37" s="27"/>
    </row>
    <row r="38" spans="1:18" ht="15" customHeight="1">
      <c r="A38" s="27"/>
      <c r="B38" s="27"/>
      <c r="C38" s="27"/>
      <c r="D38" s="27"/>
      <c r="E38" s="27"/>
      <c r="F38" s="27"/>
      <c r="G38" s="28"/>
      <c r="H38" s="27"/>
      <c r="I38" s="27"/>
      <c r="J38" s="27"/>
      <c r="K38" s="29"/>
      <c r="L38" s="27"/>
      <c r="M38" s="27"/>
      <c r="N38" s="27"/>
      <c r="O38" s="27"/>
      <c r="P38" s="27"/>
      <c r="Q38" s="27"/>
      <c r="R38" s="27"/>
    </row>
    <row r="39" spans="1:18" ht="15" customHeight="1">
      <c r="A39" s="27"/>
      <c r="B39" s="27"/>
      <c r="C39" s="27"/>
      <c r="D39" s="27"/>
      <c r="E39" s="27"/>
      <c r="F39" s="27"/>
      <c r="G39" s="28"/>
      <c r="H39" s="27"/>
      <c r="I39" s="27"/>
      <c r="J39" s="27"/>
      <c r="K39" s="29"/>
      <c r="L39" s="27"/>
      <c r="M39" s="27"/>
      <c r="N39" s="27"/>
      <c r="O39" s="27"/>
      <c r="P39" s="27"/>
      <c r="Q39" s="27"/>
      <c r="R39" s="27"/>
    </row>
    <row r="40" spans="1:18" ht="15" customHeight="1">
      <c r="A40" s="27"/>
      <c r="B40" s="27"/>
      <c r="C40" s="27"/>
      <c r="D40" s="27"/>
      <c r="E40" s="27"/>
      <c r="F40" s="27"/>
      <c r="G40" s="28"/>
      <c r="H40" s="27"/>
      <c r="I40" s="27"/>
      <c r="J40" s="27"/>
      <c r="K40" s="29"/>
      <c r="L40" s="27"/>
      <c r="M40" s="27"/>
      <c r="N40" s="27"/>
      <c r="O40" s="27"/>
      <c r="P40" s="27"/>
      <c r="Q40" s="27"/>
      <c r="R40" s="27"/>
    </row>
    <row r="41" spans="1:18" ht="15" customHeight="1">
      <c r="A41" s="27"/>
      <c r="B41" s="27"/>
      <c r="C41" s="27"/>
      <c r="D41" s="27"/>
      <c r="E41" s="27"/>
      <c r="F41" s="27"/>
      <c r="G41" s="28"/>
      <c r="H41" s="27"/>
      <c r="I41" s="27"/>
      <c r="J41" s="27"/>
      <c r="K41" s="29"/>
      <c r="L41" s="27"/>
      <c r="M41" s="27"/>
      <c r="N41" s="27"/>
      <c r="O41" s="27"/>
      <c r="P41" s="27"/>
      <c r="Q41" s="27"/>
      <c r="R41" s="27"/>
    </row>
    <row r="42" spans="1:18" ht="15" customHeight="1">
      <c r="A42" s="27"/>
      <c r="B42" s="27"/>
      <c r="C42" s="27"/>
      <c r="D42" s="27"/>
      <c r="E42" s="27"/>
      <c r="F42" s="27"/>
      <c r="G42" s="28"/>
      <c r="H42" s="27"/>
      <c r="I42" s="27"/>
      <c r="J42" s="27"/>
      <c r="K42" s="29"/>
      <c r="L42" s="27"/>
      <c r="M42" s="27"/>
      <c r="N42" s="27"/>
      <c r="O42" s="27"/>
      <c r="P42" s="27"/>
      <c r="Q42" s="27"/>
      <c r="R42" s="27"/>
    </row>
    <row r="43" spans="1:18" ht="15" customHeight="1">
      <c r="A43" s="27"/>
      <c r="B43" s="27"/>
      <c r="C43" s="27"/>
      <c r="D43" s="27"/>
      <c r="E43" s="27"/>
      <c r="F43" s="27"/>
      <c r="G43" s="28"/>
      <c r="H43" s="27"/>
      <c r="I43" s="27"/>
      <c r="J43" s="27"/>
      <c r="K43" s="29"/>
      <c r="L43" s="27"/>
      <c r="M43" s="27"/>
      <c r="N43" s="27"/>
      <c r="O43" s="27"/>
      <c r="P43" s="27"/>
      <c r="Q43" s="27"/>
      <c r="R43" s="27"/>
    </row>
    <row r="44" spans="1:18" ht="15" customHeight="1">
      <c r="A44" s="27"/>
      <c r="B44" s="27"/>
      <c r="C44" s="27"/>
      <c r="D44" s="27"/>
      <c r="E44" s="27"/>
      <c r="F44" s="27"/>
      <c r="G44" s="28"/>
      <c r="H44" s="27"/>
      <c r="I44" s="27"/>
      <c r="J44" s="27"/>
      <c r="K44" s="29"/>
      <c r="L44" s="27"/>
      <c r="M44" s="27"/>
      <c r="N44" s="27"/>
      <c r="O44" s="27"/>
      <c r="P44" s="27"/>
      <c r="Q44" s="27"/>
      <c r="R44" s="27"/>
    </row>
    <row r="45" spans="1:18" ht="15" customHeight="1">
      <c r="A45" s="27"/>
      <c r="B45" s="27"/>
      <c r="C45" s="27"/>
      <c r="D45" s="27"/>
      <c r="E45" s="27"/>
      <c r="F45" s="27"/>
      <c r="G45" s="28"/>
      <c r="H45" s="27"/>
      <c r="I45" s="27"/>
      <c r="J45" s="27"/>
      <c r="K45" s="29"/>
      <c r="L45" s="27"/>
      <c r="M45" s="27"/>
      <c r="N45" s="27"/>
      <c r="O45" s="27"/>
      <c r="P45" s="27"/>
      <c r="Q45" s="27"/>
      <c r="R45" s="27"/>
    </row>
    <row r="46" spans="1:18" ht="15" customHeight="1">
      <c r="A46" s="27"/>
      <c r="B46" s="27"/>
      <c r="C46" s="27"/>
      <c r="D46" s="27"/>
      <c r="E46" s="27"/>
      <c r="F46" s="27"/>
      <c r="G46" s="28"/>
      <c r="H46" s="27"/>
      <c r="I46" s="27"/>
      <c r="J46" s="27"/>
      <c r="K46" s="29"/>
      <c r="L46" s="27"/>
      <c r="M46" s="27"/>
      <c r="N46" s="27"/>
      <c r="O46" s="27"/>
      <c r="P46" s="27"/>
      <c r="Q46" s="27"/>
      <c r="R46" s="27"/>
    </row>
    <row r="47" spans="1:18" ht="15" customHeight="1">
      <c r="A47" s="27"/>
      <c r="B47" s="27"/>
      <c r="C47" s="27"/>
      <c r="D47" s="27"/>
      <c r="E47" s="27"/>
      <c r="F47" s="27"/>
      <c r="G47" s="28"/>
      <c r="H47" s="27"/>
      <c r="I47" s="27"/>
      <c r="J47" s="27"/>
      <c r="K47" s="29"/>
      <c r="L47" s="27"/>
      <c r="M47" s="27"/>
      <c r="N47" s="27"/>
      <c r="O47" s="27"/>
      <c r="P47" s="27"/>
      <c r="Q47" s="27"/>
      <c r="R47" s="27"/>
    </row>
    <row r="48" spans="1:18" ht="15" customHeight="1">
      <c r="A48" s="27"/>
      <c r="B48" s="27"/>
      <c r="C48" s="27"/>
      <c r="D48" s="27"/>
      <c r="E48" s="27"/>
      <c r="F48" s="27"/>
      <c r="G48" s="28"/>
      <c r="H48" s="27"/>
      <c r="I48" s="27"/>
      <c r="J48" s="27"/>
      <c r="K48" s="29"/>
      <c r="L48" s="27"/>
      <c r="M48" s="27"/>
      <c r="N48" s="27"/>
      <c r="O48" s="27"/>
      <c r="P48" s="27"/>
      <c r="Q48" s="27"/>
      <c r="R48" s="27"/>
    </row>
    <row r="49" spans="1:18" ht="15" customHeight="1">
      <c r="A49" s="27"/>
      <c r="B49" s="27"/>
      <c r="C49" s="27"/>
      <c r="D49" s="27"/>
      <c r="E49" s="27"/>
      <c r="F49" s="27"/>
      <c r="G49" s="28"/>
      <c r="H49" s="27"/>
      <c r="I49" s="27"/>
      <c r="J49" s="27"/>
      <c r="K49" s="29"/>
      <c r="L49" s="27"/>
      <c r="M49" s="27"/>
      <c r="N49" s="27"/>
      <c r="O49" s="27"/>
      <c r="P49" s="27"/>
      <c r="Q49" s="27"/>
      <c r="R49" s="27"/>
    </row>
    <row r="50" spans="1:18" ht="15" customHeight="1">
      <c r="A50" s="27"/>
      <c r="B50" s="27"/>
      <c r="C50" s="27"/>
      <c r="D50" s="27"/>
      <c r="E50" s="27"/>
      <c r="F50" s="27"/>
      <c r="G50" s="28"/>
      <c r="H50" s="27"/>
      <c r="I50" s="27"/>
      <c r="J50" s="27"/>
      <c r="K50" s="29"/>
      <c r="L50" s="27"/>
      <c r="M50" s="27"/>
      <c r="N50" s="27"/>
      <c r="O50" s="27"/>
      <c r="P50" s="27"/>
      <c r="Q50" s="27"/>
      <c r="R50" s="27"/>
    </row>
    <row r="51" spans="1:18" ht="15" customHeight="1">
      <c r="A51" s="27"/>
      <c r="B51" s="27"/>
      <c r="C51" s="27"/>
      <c r="D51" s="27"/>
      <c r="E51" s="27"/>
      <c r="F51" s="27"/>
      <c r="G51" s="28"/>
      <c r="H51" s="27"/>
      <c r="I51" s="27"/>
      <c r="J51" s="27"/>
      <c r="K51" s="29"/>
      <c r="L51" s="27"/>
      <c r="M51" s="27"/>
      <c r="N51" s="27"/>
      <c r="O51" s="27"/>
      <c r="P51" s="27"/>
      <c r="Q51" s="27"/>
      <c r="R51" s="27"/>
    </row>
    <row r="52" spans="1:18" ht="15" customHeight="1">
      <c r="A52" s="27"/>
      <c r="B52" s="27"/>
      <c r="C52" s="27"/>
      <c r="D52" s="27"/>
      <c r="E52" s="27"/>
      <c r="F52" s="27"/>
      <c r="G52" s="28"/>
      <c r="H52" s="27"/>
      <c r="I52" s="27"/>
      <c r="J52" s="27"/>
      <c r="K52" s="29"/>
      <c r="L52" s="27"/>
      <c r="M52" s="27"/>
      <c r="N52" s="27"/>
      <c r="O52" s="27"/>
      <c r="P52" s="27"/>
      <c r="Q52" s="27"/>
      <c r="R52" s="27"/>
    </row>
    <row r="53" spans="1:18" ht="15" customHeight="1">
      <c r="A53" s="27"/>
      <c r="B53" s="27"/>
      <c r="C53" s="27"/>
      <c r="D53" s="27"/>
      <c r="E53" s="27"/>
      <c r="F53" s="27"/>
      <c r="G53" s="28"/>
      <c r="H53" s="27"/>
      <c r="I53" s="27"/>
      <c r="J53" s="27"/>
      <c r="K53" s="29"/>
      <c r="L53" s="27"/>
      <c r="M53" s="27"/>
      <c r="N53" s="27"/>
      <c r="O53" s="27"/>
      <c r="P53" s="27"/>
      <c r="Q53" s="27"/>
      <c r="R53" s="27"/>
    </row>
    <row r="54" spans="1:18" ht="15" customHeight="1">
      <c r="A54" s="27"/>
      <c r="B54" s="27"/>
      <c r="C54" s="27"/>
      <c r="D54" s="27"/>
      <c r="E54" s="27"/>
      <c r="F54" s="27"/>
      <c r="G54" s="28"/>
      <c r="H54" s="27"/>
      <c r="I54" s="27"/>
      <c r="J54" s="27"/>
      <c r="K54" s="29"/>
      <c r="L54" s="27"/>
      <c r="M54" s="27"/>
      <c r="N54" s="27"/>
      <c r="O54" s="27"/>
      <c r="P54" s="27"/>
      <c r="Q54" s="27"/>
      <c r="R54" s="27"/>
    </row>
    <row r="55" spans="1:18" ht="15" customHeight="1">
      <c r="A55" s="27"/>
      <c r="B55" s="27"/>
      <c r="C55" s="27"/>
      <c r="D55" s="27"/>
      <c r="E55" s="27"/>
      <c r="F55" s="27"/>
      <c r="G55" s="28"/>
      <c r="H55" s="27"/>
      <c r="I55" s="27"/>
      <c r="J55" s="27"/>
      <c r="K55" s="29"/>
      <c r="L55" s="27"/>
      <c r="M55" s="27"/>
      <c r="N55" s="27"/>
      <c r="O55" s="27"/>
      <c r="P55" s="27"/>
      <c r="Q55" s="27"/>
      <c r="R55" s="27"/>
    </row>
    <row r="56" spans="1:18" ht="15" customHeight="1">
      <c r="A56" s="27"/>
      <c r="B56" s="27"/>
      <c r="C56" s="27"/>
      <c r="D56" s="27"/>
      <c r="E56" s="27"/>
      <c r="F56" s="27"/>
      <c r="G56" s="28"/>
      <c r="H56" s="27"/>
      <c r="I56" s="27"/>
      <c r="J56" s="27"/>
      <c r="K56" s="29"/>
      <c r="L56" s="27"/>
      <c r="M56" s="27"/>
      <c r="N56" s="27"/>
      <c r="O56" s="27"/>
      <c r="P56" s="27"/>
      <c r="Q56" s="27"/>
      <c r="R56" s="27"/>
    </row>
    <row r="57" spans="1:18" ht="15" customHeight="1">
      <c r="A57" s="27"/>
      <c r="B57" s="27"/>
      <c r="C57" s="27"/>
      <c r="D57" s="27"/>
      <c r="E57" s="27"/>
      <c r="F57" s="27"/>
      <c r="G57" s="28"/>
      <c r="H57" s="27"/>
      <c r="I57" s="27"/>
      <c r="J57" s="27"/>
      <c r="K57" s="29"/>
      <c r="L57" s="27"/>
      <c r="M57" s="27"/>
      <c r="N57" s="27"/>
      <c r="O57" s="27"/>
      <c r="P57" s="27"/>
      <c r="Q57" s="27"/>
      <c r="R57" s="27"/>
    </row>
    <row r="58" spans="1:18" ht="15" customHeight="1">
      <c r="A58" s="27"/>
      <c r="B58" s="27"/>
      <c r="C58" s="27"/>
      <c r="D58" s="27"/>
      <c r="E58" s="27"/>
      <c r="F58" s="27"/>
      <c r="G58" s="28"/>
      <c r="H58" s="27"/>
      <c r="I58" s="27"/>
      <c r="J58" s="27"/>
      <c r="K58" s="29"/>
      <c r="L58" s="27"/>
      <c r="M58" s="27"/>
      <c r="N58" s="27"/>
      <c r="O58" s="27"/>
      <c r="P58" s="27"/>
      <c r="Q58" s="27"/>
      <c r="R58" s="27"/>
    </row>
    <row r="59" spans="1:18" ht="15" customHeight="1">
      <c r="A59" s="27"/>
      <c r="B59" s="27"/>
      <c r="C59" s="27"/>
      <c r="D59" s="27"/>
      <c r="E59" s="27"/>
      <c r="F59" s="27"/>
      <c r="G59" s="28"/>
      <c r="H59" s="27"/>
      <c r="I59" s="27"/>
      <c r="J59" s="27"/>
      <c r="K59" s="29"/>
      <c r="L59" s="27"/>
      <c r="M59" s="27"/>
      <c r="N59" s="27"/>
      <c r="O59" s="27"/>
      <c r="P59" s="27"/>
      <c r="Q59" s="27"/>
      <c r="R59" s="27"/>
    </row>
    <row r="60" spans="1:18" ht="15" customHeight="1">
      <c r="A60" s="27"/>
      <c r="B60" s="27"/>
      <c r="C60" s="27"/>
      <c r="D60" s="27"/>
      <c r="E60" s="27"/>
      <c r="F60" s="27"/>
      <c r="G60" s="28"/>
      <c r="H60" s="27"/>
      <c r="I60" s="27"/>
      <c r="J60" s="27"/>
      <c r="K60" s="29"/>
      <c r="L60" s="27"/>
      <c r="M60" s="27"/>
      <c r="N60" s="27"/>
      <c r="O60" s="27"/>
      <c r="P60" s="27"/>
      <c r="Q60" s="27"/>
      <c r="R60" s="27"/>
    </row>
    <row r="61" spans="1:18" ht="15" customHeight="1">
      <c r="A61" s="27"/>
      <c r="B61" s="27"/>
      <c r="C61" s="27"/>
      <c r="D61" s="27"/>
      <c r="E61" s="27"/>
      <c r="F61" s="27"/>
      <c r="G61" s="28"/>
      <c r="H61" s="27"/>
      <c r="I61" s="27"/>
      <c r="J61" s="27"/>
      <c r="K61" s="29"/>
      <c r="L61" s="27"/>
      <c r="M61" s="27"/>
      <c r="N61" s="27"/>
      <c r="O61" s="27"/>
      <c r="P61" s="27"/>
      <c r="Q61" s="27"/>
      <c r="R61" s="27"/>
    </row>
    <row r="62" spans="1:18" ht="15" customHeight="1">
      <c r="A62" s="27"/>
      <c r="B62" s="27"/>
      <c r="C62" s="27"/>
      <c r="D62" s="27"/>
      <c r="E62" s="27"/>
      <c r="F62" s="27"/>
      <c r="G62" s="28"/>
      <c r="H62" s="27"/>
      <c r="I62" s="27"/>
      <c r="J62" s="27"/>
      <c r="K62" s="29"/>
      <c r="L62" s="27"/>
      <c r="M62" s="27"/>
      <c r="N62" s="27"/>
      <c r="O62" s="27"/>
      <c r="P62" s="27"/>
      <c r="Q62" s="27"/>
      <c r="R62" s="27"/>
    </row>
    <row r="63" spans="1:18" ht="15" customHeight="1">
      <c r="A63" s="27"/>
      <c r="B63" s="27"/>
      <c r="C63" s="27"/>
      <c r="D63" s="27"/>
      <c r="E63" s="27"/>
      <c r="F63" s="27"/>
      <c r="G63" s="28"/>
      <c r="H63" s="27"/>
      <c r="I63" s="27"/>
      <c r="J63" s="27"/>
      <c r="K63" s="29"/>
      <c r="L63" s="27"/>
      <c r="M63" s="27"/>
      <c r="N63" s="27"/>
      <c r="O63" s="27"/>
      <c r="P63" s="27"/>
      <c r="Q63" s="27"/>
      <c r="R63" s="27"/>
    </row>
    <row r="64" spans="1:18" ht="15" customHeight="1">
      <c r="A64" s="27"/>
      <c r="B64" s="27"/>
      <c r="C64" s="27"/>
      <c r="D64" s="27"/>
      <c r="E64" s="27"/>
      <c r="F64" s="27"/>
      <c r="G64" s="28"/>
      <c r="H64" s="27"/>
      <c r="I64" s="27"/>
      <c r="J64" s="27"/>
      <c r="K64" s="29"/>
      <c r="L64" s="27"/>
      <c r="M64" s="27"/>
      <c r="N64" s="27"/>
      <c r="O64" s="27"/>
      <c r="P64" s="27"/>
      <c r="Q64" s="27"/>
      <c r="R64" s="27"/>
    </row>
    <row r="65" spans="1:18" ht="15" customHeight="1">
      <c r="A65" s="27"/>
      <c r="B65" s="27"/>
      <c r="C65" s="27"/>
      <c r="D65" s="27"/>
      <c r="E65" s="27"/>
      <c r="F65" s="27"/>
      <c r="G65" s="28"/>
      <c r="H65" s="27"/>
      <c r="I65" s="27"/>
      <c r="J65" s="27"/>
      <c r="K65" s="29"/>
      <c r="L65" s="27"/>
      <c r="M65" s="27"/>
      <c r="N65" s="27"/>
      <c r="O65" s="27"/>
      <c r="P65" s="27"/>
      <c r="Q65" s="27"/>
      <c r="R65" s="27"/>
    </row>
    <row r="66" spans="1:18" ht="15" customHeight="1">
      <c r="A66" s="27"/>
      <c r="B66" s="27"/>
      <c r="C66" s="27"/>
      <c r="D66" s="27"/>
      <c r="E66" s="27"/>
      <c r="F66" s="27"/>
      <c r="G66" s="28"/>
      <c r="H66" s="27"/>
      <c r="I66" s="27"/>
      <c r="J66" s="27"/>
      <c r="K66" s="29"/>
      <c r="L66" s="27"/>
      <c r="M66" s="27"/>
      <c r="N66" s="27"/>
      <c r="O66" s="27"/>
      <c r="P66" s="27"/>
      <c r="Q66" s="27"/>
      <c r="R66" s="27"/>
    </row>
    <row r="67" spans="1:18" ht="15" customHeight="1">
      <c r="A67" s="27"/>
      <c r="B67" s="27"/>
      <c r="C67" s="27"/>
      <c r="D67" s="27"/>
      <c r="E67" s="27"/>
      <c r="F67" s="27"/>
      <c r="G67" s="28"/>
      <c r="H67" s="27"/>
      <c r="I67" s="27"/>
      <c r="J67" s="27"/>
      <c r="K67" s="29"/>
      <c r="L67" s="27"/>
      <c r="M67" s="27"/>
      <c r="N67" s="27"/>
      <c r="O67" s="27"/>
      <c r="P67" s="27"/>
      <c r="Q67" s="27"/>
      <c r="R67" s="27"/>
    </row>
    <row r="68" spans="1:18" ht="15" customHeight="1">
      <c r="A68" s="27"/>
      <c r="B68" s="27"/>
      <c r="C68" s="27"/>
      <c r="D68" s="27"/>
      <c r="E68" s="27"/>
      <c r="F68" s="27"/>
      <c r="G68" s="28"/>
      <c r="H68" s="27"/>
      <c r="I68" s="27"/>
      <c r="J68" s="27"/>
      <c r="K68" s="29"/>
      <c r="L68" s="27"/>
      <c r="M68" s="27"/>
      <c r="N68" s="27"/>
      <c r="O68" s="27"/>
      <c r="P68" s="27"/>
      <c r="Q68" s="27"/>
      <c r="R68" s="27"/>
    </row>
    <row r="69" spans="1:18" ht="15" customHeight="1">
      <c r="A69" s="27"/>
      <c r="B69" s="27"/>
      <c r="C69" s="27"/>
      <c r="D69" s="27"/>
      <c r="E69" s="27"/>
      <c r="F69" s="27"/>
      <c r="G69" s="28"/>
      <c r="H69" s="27"/>
      <c r="I69" s="27"/>
      <c r="J69" s="27"/>
      <c r="K69" s="29"/>
      <c r="L69" s="27"/>
      <c r="M69" s="27"/>
      <c r="N69" s="27"/>
      <c r="O69" s="27"/>
      <c r="P69" s="27"/>
      <c r="Q69" s="27"/>
      <c r="R69" s="27"/>
    </row>
    <row r="70" spans="1:18" ht="15" customHeight="1">
      <c r="A70" s="27"/>
      <c r="B70" s="27"/>
      <c r="C70" s="27"/>
      <c r="D70" s="27"/>
      <c r="E70" s="27"/>
      <c r="F70" s="27"/>
      <c r="G70" s="28"/>
      <c r="H70" s="27"/>
      <c r="I70" s="27"/>
      <c r="J70" s="27"/>
      <c r="K70" s="29"/>
      <c r="L70" s="27"/>
      <c r="M70" s="27"/>
      <c r="N70" s="27"/>
      <c r="O70" s="27"/>
      <c r="P70" s="27"/>
      <c r="Q70" s="27"/>
      <c r="R70" s="27"/>
    </row>
    <row r="71" spans="1:18" ht="15" customHeight="1">
      <c r="A71" s="27"/>
      <c r="B71" s="27"/>
      <c r="C71" s="27"/>
      <c r="D71" s="27"/>
      <c r="E71" s="27"/>
      <c r="F71" s="27"/>
      <c r="G71" s="28"/>
      <c r="H71" s="27"/>
      <c r="I71" s="27"/>
      <c r="J71" s="27"/>
      <c r="K71" s="29"/>
      <c r="L71" s="27"/>
      <c r="M71" s="27"/>
      <c r="N71" s="27"/>
      <c r="O71" s="27"/>
      <c r="P71" s="27"/>
      <c r="Q71" s="27"/>
      <c r="R71" s="27"/>
    </row>
    <row r="72" spans="1:18" ht="15" customHeight="1">
      <c r="A72" s="27"/>
      <c r="B72" s="27"/>
      <c r="C72" s="27"/>
      <c r="D72" s="27"/>
      <c r="E72" s="27"/>
      <c r="F72" s="27"/>
      <c r="G72" s="28"/>
      <c r="H72" s="27"/>
      <c r="I72" s="27"/>
      <c r="J72" s="27"/>
      <c r="K72" s="29"/>
      <c r="L72" s="27"/>
      <c r="M72" s="27"/>
      <c r="N72" s="27"/>
      <c r="O72" s="27"/>
      <c r="P72" s="27"/>
      <c r="Q72" s="27"/>
      <c r="R72" s="27"/>
    </row>
    <row r="73" spans="1:18" ht="15" customHeight="1">
      <c r="A73" s="27"/>
      <c r="B73" s="27"/>
      <c r="C73" s="27"/>
      <c r="D73" s="27"/>
      <c r="E73" s="27"/>
      <c r="F73" s="27"/>
      <c r="G73" s="28"/>
      <c r="H73" s="27"/>
      <c r="I73" s="27"/>
      <c r="J73" s="27"/>
      <c r="K73" s="29"/>
      <c r="L73" s="27"/>
      <c r="M73" s="27"/>
      <c r="N73" s="27"/>
      <c r="O73" s="27"/>
      <c r="P73" s="27"/>
      <c r="Q73" s="27"/>
      <c r="R73" s="27"/>
    </row>
    <row r="74" spans="1:18" ht="15" customHeight="1">
      <c r="A74" s="27"/>
      <c r="B74" s="27"/>
      <c r="C74" s="27"/>
      <c r="D74" s="27"/>
      <c r="E74" s="27"/>
      <c r="F74" s="27"/>
      <c r="G74" s="28"/>
      <c r="H74" s="27"/>
      <c r="I74" s="27"/>
      <c r="J74" s="27"/>
      <c r="K74" s="29"/>
      <c r="L74" s="27"/>
      <c r="M74" s="27"/>
      <c r="N74" s="27"/>
      <c r="O74" s="27"/>
      <c r="P74" s="27"/>
      <c r="Q74" s="27"/>
      <c r="R74" s="27"/>
    </row>
    <row r="75" spans="1:18" ht="15" customHeight="1">
      <c r="A75" s="27"/>
      <c r="B75" s="27"/>
      <c r="C75" s="27"/>
      <c r="D75" s="27"/>
      <c r="E75" s="27"/>
      <c r="F75" s="27"/>
      <c r="G75" s="28"/>
      <c r="H75" s="27"/>
      <c r="I75" s="27"/>
      <c r="J75" s="27"/>
      <c r="K75" s="29"/>
      <c r="L75" s="27"/>
      <c r="M75" s="27"/>
      <c r="N75" s="27"/>
      <c r="O75" s="27"/>
      <c r="P75" s="27"/>
      <c r="Q75" s="27"/>
      <c r="R75" s="27"/>
    </row>
    <row r="76" spans="1:18" ht="15" customHeight="1">
      <c r="A76" s="27"/>
      <c r="B76" s="27"/>
      <c r="C76" s="27"/>
      <c r="D76" s="27"/>
      <c r="E76" s="27"/>
      <c r="F76" s="27"/>
      <c r="G76" s="28"/>
      <c r="H76" s="27"/>
      <c r="I76" s="27"/>
      <c r="J76" s="27"/>
      <c r="K76" s="29"/>
      <c r="L76" s="27"/>
      <c r="M76" s="27"/>
      <c r="N76" s="27"/>
      <c r="O76" s="27"/>
      <c r="P76" s="27"/>
      <c r="Q76" s="27"/>
      <c r="R76" s="27"/>
    </row>
  </sheetData>
  <sortState xmlns:xlrd2="http://schemas.microsoft.com/office/spreadsheetml/2017/richdata2" ref="B13:L14">
    <sortCondition ref="E13:E14"/>
  </sortState>
  <mergeCells count="10">
    <mergeCell ref="A1:B1"/>
    <mergeCell ref="A2:B2"/>
    <mergeCell ref="A5:L5"/>
    <mergeCell ref="A8:L8"/>
    <mergeCell ref="A4:K4"/>
    <mergeCell ref="B18:L18"/>
    <mergeCell ref="A21:L25"/>
    <mergeCell ref="A17:L17"/>
    <mergeCell ref="A20:L20"/>
    <mergeCell ref="A9:L9"/>
  </mergeCells>
  <phoneticPr fontId="14" type="noConversion"/>
  <conditionalFormatting sqref="B16 C13:C15">
    <cfRule type="duplicateValues" dxfId="3" priority="33"/>
  </conditionalFormatting>
  <conditionalFormatting sqref="G13">
    <cfRule type="duplicateValues" dxfId="2" priority="34"/>
  </conditionalFormatting>
  <conditionalFormatting sqref="K13">
    <cfRule type="duplicateValues" dxfId="1" priority="35"/>
  </conditionalFormatting>
  <conditionalFormatting sqref="L13">
    <cfRule type="cellIs" dxfId="0" priority="1" operator="equal">
      <formula>"r"</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077969-2169-4555-83CA-85502AEC4FF8}">
          <x14:formula1>
            <xm:f>Data!$D$1:$D$2</xm:f>
          </x14:formula1>
          <xm:sqref>A18 L4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BA6B-966E-4E08-BCDC-725F27764EE8}">
  <sheetPr codeName="Sheet7"/>
  <dimension ref="A1:L7"/>
  <sheetViews>
    <sheetView workbookViewId="0">
      <selection activeCell="D1" sqref="D1:D2"/>
    </sheetView>
  </sheetViews>
  <sheetFormatPr defaultRowHeight="14.4"/>
  <cols>
    <col min="1" max="1" width="24.44140625" customWidth="1"/>
    <col min="2" max="2" width="92.77734375" customWidth="1"/>
  </cols>
  <sheetData>
    <row r="1" spans="1:12" ht="39.450000000000003" customHeight="1">
      <c r="A1" s="123" t="s">
        <v>472</v>
      </c>
      <c r="B1" s="123"/>
      <c r="C1" s="100"/>
      <c r="D1" s="74" t="s">
        <v>33</v>
      </c>
      <c r="E1" s="100"/>
      <c r="F1" s="100"/>
      <c r="G1" s="100"/>
    </row>
    <row r="2" spans="1:12" ht="43.2">
      <c r="A2" s="101" t="s">
        <v>477</v>
      </c>
      <c r="B2" s="99" t="s">
        <v>475</v>
      </c>
      <c r="C2" s="98"/>
      <c r="D2" s="74" t="s">
        <v>4</v>
      </c>
      <c r="E2" s="98"/>
      <c r="F2" s="98"/>
      <c r="G2" s="98"/>
      <c r="H2" s="98"/>
      <c r="I2" s="98"/>
      <c r="J2" s="98"/>
      <c r="K2" s="98"/>
      <c r="L2" s="98"/>
    </row>
    <row r="3" spans="1:12" ht="43.2">
      <c r="A3" s="102" t="s">
        <v>478</v>
      </c>
      <c r="B3" s="99" t="s">
        <v>479</v>
      </c>
    </row>
    <row r="4" spans="1:12" ht="43.2">
      <c r="A4" s="103" t="s">
        <v>480</v>
      </c>
      <c r="B4" s="99" t="s">
        <v>476</v>
      </c>
    </row>
    <row r="6" spans="1:12">
      <c r="B6" s="99"/>
    </row>
    <row r="7" spans="1:12">
      <c r="B7" s="99"/>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47"/>
  <sheetViews>
    <sheetView workbookViewId="0">
      <selection activeCell="A2" sqref="A2"/>
    </sheetView>
  </sheetViews>
  <sheetFormatPr defaultColWidth="8.88671875" defaultRowHeight="13.8"/>
  <cols>
    <col min="1" max="1" width="17.33203125" style="4" customWidth="1"/>
    <col min="2" max="2" width="11.88671875" style="4" customWidth="1"/>
    <col min="3" max="3" width="13.88671875" style="4" customWidth="1"/>
    <col min="4" max="4" width="18" style="4" customWidth="1"/>
    <col min="5" max="5" width="16.6640625" style="4" customWidth="1"/>
    <col min="6" max="6" width="12.44140625" style="4" customWidth="1"/>
    <col min="7" max="7" width="22.33203125" style="4" customWidth="1"/>
    <col min="8" max="8" width="15.109375" style="4" customWidth="1"/>
    <col min="9" max="9" width="10.44140625" style="4" customWidth="1"/>
    <col min="10" max="10" width="11" style="4" customWidth="1"/>
    <col min="11" max="12" width="20.44140625" style="4" customWidth="1"/>
    <col min="13" max="13" width="12.44140625" style="4" customWidth="1"/>
    <col min="14" max="14" width="20" style="4" customWidth="1"/>
    <col min="15" max="15" width="20.33203125" style="4" customWidth="1"/>
    <col min="16" max="16" width="16.109375" style="4" customWidth="1"/>
    <col min="17" max="17" width="9.88671875" style="4" customWidth="1"/>
    <col min="18" max="18" width="11.33203125" style="4" customWidth="1"/>
    <col min="19" max="19" width="21" style="4" customWidth="1"/>
    <col min="20" max="20" width="11.44140625" style="4" customWidth="1"/>
    <col min="21" max="21" width="19.44140625" style="4" customWidth="1"/>
    <col min="22" max="22" width="17.88671875" style="4" customWidth="1"/>
    <col min="23" max="23" width="15" style="4" customWidth="1"/>
    <col min="24" max="24" width="23" style="4" customWidth="1"/>
    <col min="25" max="25" width="20" style="4" customWidth="1"/>
    <col min="26" max="26" width="10.6640625" style="4" customWidth="1"/>
    <col min="27" max="27" width="23.88671875" style="4" customWidth="1"/>
    <col min="28" max="28" width="27.44140625" style="4" customWidth="1"/>
    <col min="29" max="29" width="10.44140625" style="4" customWidth="1"/>
    <col min="30" max="30" width="27.33203125" style="4" customWidth="1"/>
    <col min="31" max="31" width="16" style="4" customWidth="1"/>
    <col min="32" max="32" width="13.44140625" style="5" customWidth="1"/>
    <col min="33" max="33" width="10.6640625" style="4" customWidth="1"/>
    <col min="34" max="34" width="7.33203125" style="4" customWidth="1"/>
    <col min="35" max="35" width="11.33203125" style="4" customWidth="1"/>
    <col min="36" max="16384" width="8.88671875" style="4"/>
  </cols>
  <sheetData>
    <row r="1" spans="1:4">
      <c r="A1" s="2" t="s">
        <v>48</v>
      </c>
    </row>
    <row r="3" spans="1:4">
      <c r="A3" s="6" t="s">
        <v>39</v>
      </c>
      <c r="B3" s="6" t="s">
        <v>41</v>
      </c>
      <c r="C3" s="6" t="s">
        <v>14</v>
      </c>
      <c r="D3" s="6" t="s">
        <v>49</v>
      </c>
    </row>
    <row r="4" spans="1:4">
      <c r="A4" s="4" t="s">
        <v>50</v>
      </c>
      <c r="B4" s="4" t="s">
        <v>51</v>
      </c>
      <c r="C4" s="4" t="s">
        <v>52</v>
      </c>
      <c r="D4" s="4">
        <v>105506.05</v>
      </c>
    </row>
    <row r="5" spans="1:4">
      <c r="A5" s="4" t="s">
        <v>53</v>
      </c>
      <c r="B5" s="4" t="s">
        <v>54</v>
      </c>
      <c r="C5" s="4" t="s">
        <v>55</v>
      </c>
      <c r="D5" s="4">
        <v>87821.22</v>
      </c>
    </row>
    <row r="6" spans="1:4">
      <c r="A6" s="4" t="s">
        <v>56</v>
      </c>
      <c r="B6" s="4" t="s">
        <v>57</v>
      </c>
      <c r="C6" s="4" t="s">
        <v>58</v>
      </c>
      <c r="D6" s="4">
        <v>202582</v>
      </c>
    </row>
    <row r="7" spans="1:4">
      <c r="A7" s="4" t="s">
        <v>59</v>
      </c>
      <c r="B7" s="4" t="s">
        <v>60</v>
      </c>
      <c r="C7" s="4" t="s">
        <v>61</v>
      </c>
      <c r="D7" s="4">
        <v>70629.240000000005</v>
      </c>
    </row>
    <row r="8" spans="1:4">
      <c r="A8" s="4" t="s">
        <v>62</v>
      </c>
      <c r="B8" s="4" t="s">
        <v>63</v>
      </c>
      <c r="C8" s="4" t="s">
        <v>64</v>
      </c>
      <c r="D8" s="4">
        <v>219781.86</v>
      </c>
    </row>
    <row r="9" spans="1:4">
      <c r="A9" s="4" t="s">
        <v>65</v>
      </c>
      <c r="B9" s="4" t="s">
        <v>66</v>
      </c>
      <c r="C9" s="4" t="s">
        <v>67</v>
      </c>
      <c r="D9" s="4">
        <v>19523.78</v>
      </c>
    </row>
    <row r="10" spans="1:4">
      <c r="A10" s="4" t="s">
        <v>68</v>
      </c>
      <c r="B10" s="4" t="s">
        <v>69</v>
      </c>
      <c r="C10" s="4" t="s">
        <v>70</v>
      </c>
      <c r="D10" s="4">
        <v>31201.279999999999</v>
      </c>
    </row>
    <row r="11" spans="1:4">
      <c r="A11" s="4" t="s">
        <v>71</v>
      </c>
      <c r="B11" s="4" t="s">
        <v>72</v>
      </c>
      <c r="C11" s="4" t="s">
        <v>73</v>
      </c>
      <c r="D11" s="4">
        <v>26688.25</v>
      </c>
    </row>
    <row r="12" spans="1:4">
      <c r="A12" s="4" t="s">
        <v>74</v>
      </c>
      <c r="B12" s="4" t="s">
        <v>75</v>
      </c>
      <c r="C12" s="4" t="s">
        <v>76</v>
      </c>
      <c r="D12" s="4">
        <v>18039.580000000002</v>
      </c>
    </row>
    <row r="13" spans="1:4">
      <c r="A13" s="4" t="s">
        <v>77</v>
      </c>
      <c r="B13" s="4" t="s">
        <v>78</v>
      </c>
      <c r="C13" s="4" t="s">
        <v>79</v>
      </c>
      <c r="D13" s="4">
        <v>40300.379999999997</v>
      </c>
    </row>
    <row r="14" spans="1:4">
      <c r="A14" s="4" t="s">
        <v>80</v>
      </c>
      <c r="B14" s="4" t="s">
        <v>81</v>
      </c>
      <c r="C14" s="4" t="s">
        <v>82</v>
      </c>
      <c r="D14" s="4">
        <v>14849.49</v>
      </c>
    </row>
    <row r="15" spans="1:4">
      <c r="A15" s="4" t="s">
        <v>83</v>
      </c>
      <c r="B15" s="4" t="s">
        <v>84</v>
      </c>
      <c r="C15" s="4" t="s">
        <v>85</v>
      </c>
      <c r="D15" s="4">
        <v>27153.3</v>
      </c>
    </row>
    <row r="16" spans="1:4">
      <c r="A16" s="4" t="s">
        <v>86</v>
      </c>
      <c r="B16" s="4" t="s">
        <v>87</v>
      </c>
      <c r="C16" s="4" t="s">
        <v>88</v>
      </c>
      <c r="D16" s="4">
        <v>17323.41</v>
      </c>
    </row>
    <row r="17" spans="1:4">
      <c r="A17" s="4" t="s">
        <v>89</v>
      </c>
      <c r="B17" s="4" t="s">
        <v>90</v>
      </c>
      <c r="C17" s="4" t="s">
        <v>91</v>
      </c>
      <c r="D17" s="4">
        <v>41754.300000000003</v>
      </c>
    </row>
    <row r="18" spans="1:4">
      <c r="A18" s="4" t="s">
        <v>92</v>
      </c>
      <c r="B18" s="4" t="s">
        <v>93</v>
      </c>
      <c r="C18" s="4" t="s">
        <v>94</v>
      </c>
      <c r="D18" s="4">
        <v>4538.53</v>
      </c>
    </row>
    <row r="19" spans="1:4">
      <c r="A19" s="4" t="s">
        <v>95</v>
      </c>
      <c r="B19" s="4" t="s">
        <v>96</v>
      </c>
      <c r="C19" s="4" t="s">
        <v>97</v>
      </c>
      <c r="D19" s="4">
        <v>20111.03</v>
      </c>
    </row>
    <row r="20" spans="1:4">
      <c r="A20" s="4" t="s">
        <v>98</v>
      </c>
      <c r="B20" s="4" t="s">
        <v>99</v>
      </c>
      <c r="C20" s="4" t="s">
        <v>100</v>
      </c>
      <c r="D20" s="4">
        <v>28005.45</v>
      </c>
    </row>
    <row r="21" spans="1:4">
      <c r="A21" s="4" t="s">
        <v>101</v>
      </c>
      <c r="B21" s="4" t="s">
        <v>102</v>
      </c>
      <c r="C21" s="4" t="s">
        <v>103</v>
      </c>
      <c r="D21" s="4">
        <v>0</v>
      </c>
    </row>
    <row r="22" spans="1:4">
      <c r="A22" s="4" t="s">
        <v>104</v>
      </c>
      <c r="B22" s="4" t="s">
        <v>105</v>
      </c>
      <c r="C22" s="4" t="s">
        <v>106</v>
      </c>
      <c r="D22" s="4">
        <v>138117.21</v>
      </c>
    </row>
    <row r="23" spans="1:4">
      <c r="A23" s="4" t="s">
        <v>107</v>
      </c>
      <c r="B23" s="4" t="s">
        <v>108</v>
      </c>
      <c r="C23" s="4" t="s">
        <v>109</v>
      </c>
      <c r="D23" s="4">
        <v>15925.43</v>
      </c>
    </row>
    <row r="24" spans="1:4">
      <c r="A24" s="4" t="s">
        <v>110</v>
      </c>
      <c r="B24" s="4" t="s">
        <v>111</v>
      </c>
      <c r="C24" s="4" t="s">
        <v>112</v>
      </c>
      <c r="D24" s="4">
        <v>0</v>
      </c>
    </row>
    <row r="25" spans="1:4">
      <c r="A25" s="4" t="s">
        <v>113</v>
      </c>
      <c r="B25" s="4" t="s">
        <v>114</v>
      </c>
      <c r="C25" s="4" t="s">
        <v>115</v>
      </c>
      <c r="D25" s="4">
        <v>14727.96</v>
      </c>
    </row>
    <row r="26" spans="1:4">
      <c r="A26" s="4" t="s">
        <v>116</v>
      </c>
      <c r="B26" s="4" t="s">
        <v>117</v>
      </c>
      <c r="C26" s="4" t="s">
        <v>118</v>
      </c>
      <c r="D26" s="4">
        <v>8885.94</v>
      </c>
    </row>
    <row r="27" spans="1:4">
      <c r="A27" s="4" t="s">
        <v>119</v>
      </c>
      <c r="B27" s="4" t="s">
        <v>120</v>
      </c>
      <c r="C27" s="4" t="s">
        <v>121</v>
      </c>
      <c r="D27" s="4">
        <v>0</v>
      </c>
    </row>
    <row r="28" spans="1:4">
      <c r="A28" s="4" t="s">
        <v>122</v>
      </c>
      <c r="B28" s="4" t="s">
        <v>123</v>
      </c>
      <c r="C28" s="4" t="s">
        <v>97</v>
      </c>
      <c r="D28" s="4">
        <v>49685.599999999999</v>
      </c>
    </row>
    <row r="29" spans="1:4">
      <c r="A29" s="4" t="s">
        <v>124</v>
      </c>
      <c r="B29" s="4" t="s">
        <v>125</v>
      </c>
      <c r="C29" s="4" t="s">
        <v>126</v>
      </c>
      <c r="D29" s="4">
        <v>158127.46</v>
      </c>
    </row>
    <row r="30" spans="1:4">
      <c r="A30" s="4" t="s">
        <v>127</v>
      </c>
      <c r="B30" s="4" t="s">
        <v>128</v>
      </c>
      <c r="C30" s="4" t="s">
        <v>129</v>
      </c>
      <c r="D30" s="4">
        <v>6812.16</v>
      </c>
    </row>
    <row r="31" spans="1:4">
      <c r="A31" s="4" t="s">
        <v>130</v>
      </c>
      <c r="B31" s="4" t="s">
        <v>131</v>
      </c>
      <c r="C31" s="4" t="s">
        <v>132</v>
      </c>
      <c r="D31" s="4">
        <v>11356.14</v>
      </c>
    </row>
    <row r="32" spans="1:4">
      <c r="A32" s="4" t="s">
        <v>133</v>
      </c>
      <c r="B32" s="4" t="s">
        <v>134</v>
      </c>
      <c r="C32" s="4" t="s">
        <v>135</v>
      </c>
      <c r="D32" s="4">
        <v>25067.22</v>
      </c>
    </row>
    <row r="33" spans="1:4">
      <c r="A33" s="4" t="s">
        <v>136</v>
      </c>
      <c r="B33" s="4" t="s">
        <v>137</v>
      </c>
      <c r="C33" s="4" t="s">
        <v>135</v>
      </c>
      <c r="D33" s="4">
        <v>15138.69</v>
      </c>
    </row>
    <row r="34" spans="1:4">
      <c r="A34" s="4" t="s">
        <v>138</v>
      </c>
      <c r="B34" s="4" t="s">
        <v>139</v>
      </c>
      <c r="C34" s="4" t="s">
        <v>140</v>
      </c>
      <c r="D34" s="4">
        <v>20910.54</v>
      </c>
    </row>
    <row r="35" spans="1:4">
      <c r="A35" s="4" t="s">
        <v>141</v>
      </c>
      <c r="B35" s="4" t="s">
        <v>142</v>
      </c>
      <c r="C35" s="4" t="s">
        <v>143</v>
      </c>
      <c r="D35" s="4">
        <v>16502.849999999999</v>
      </c>
    </row>
    <row r="36" spans="1:4">
      <c r="A36" s="4" t="s">
        <v>144</v>
      </c>
      <c r="B36" s="4" t="s">
        <v>145</v>
      </c>
      <c r="C36" s="4" t="s">
        <v>146</v>
      </c>
      <c r="D36" s="4">
        <v>0</v>
      </c>
    </row>
    <row r="37" spans="1:4">
      <c r="A37" s="4" t="s">
        <v>147</v>
      </c>
      <c r="B37" s="4" t="s">
        <v>148</v>
      </c>
      <c r="C37" s="4" t="s">
        <v>149</v>
      </c>
      <c r="D37" s="4">
        <v>13020.95</v>
      </c>
    </row>
    <row r="38" spans="1:4">
      <c r="A38" s="4" t="s">
        <v>150</v>
      </c>
      <c r="B38" s="4" t="s">
        <v>151</v>
      </c>
      <c r="C38" s="4" t="s">
        <v>152</v>
      </c>
      <c r="D38" s="4">
        <v>39230.22</v>
      </c>
    </row>
    <row r="39" spans="1:4">
      <c r="A39" s="4" t="s">
        <v>153</v>
      </c>
      <c r="B39" s="4" t="s">
        <v>151</v>
      </c>
      <c r="C39" s="4" t="s">
        <v>152</v>
      </c>
      <c r="D39" s="4">
        <v>0</v>
      </c>
    </row>
    <row r="40" spans="1:4">
      <c r="A40" s="4" t="s">
        <v>154</v>
      </c>
      <c r="B40" s="4" t="s">
        <v>155</v>
      </c>
      <c r="C40" s="4" t="s">
        <v>156</v>
      </c>
      <c r="D40" s="4">
        <v>13204</v>
      </c>
    </row>
    <row r="41" spans="1:4">
      <c r="A41" s="4" t="s">
        <v>157</v>
      </c>
      <c r="B41" s="4" t="s">
        <v>158</v>
      </c>
      <c r="C41" s="4" t="s">
        <v>159</v>
      </c>
      <c r="D41" s="4">
        <v>0</v>
      </c>
    </row>
    <row r="42" spans="1:4">
      <c r="A42" s="4" t="s">
        <v>160</v>
      </c>
      <c r="B42" s="4" t="s">
        <v>161</v>
      </c>
      <c r="C42" s="4" t="s">
        <v>162</v>
      </c>
      <c r="D42" s="4">
        <v>66361.16</v>
      </c>
    </row>
    <row r="43" spans="1:4">
      <c r="A43" s="4" t="s">
        <v>163</v>
      </c>
      <c r="B43" s="4" t="s">
        <v>164</v>
      </c>
      <c r="C43" s="4" t="s">
        <v>165</v>
      </c>
      <c r="D43" s="4">
        <v>9545.2900000000009</v>
      </c>
    </row>
    <row r="44" spans="1:4">
      <c r="A44" s="4" t="s">
        <v>166</v>
      </c>
      <c r="B44" s="4" t="s">
        <v>167</v>
      </c>
      <c r="C44" s="4" t="s">
        <v>168</v>
      </c>
      <c r="D44" s="4">
        <v>15777.52</v>
      </c>
    </row>
    <row r="45" spans="1:4">
      <c r="A45" s="4" t="s">
        <v>169</v>
      </c>
      <c r="B45" s="4" t="s">
        <v>170</v>
      </c>
      <c r="C45" s="4" t="s">
        <v>171</v>
      </c>
      <c r="D45" s="4">
        <v>21459.84</v>
      </c>
    </row>
    <row r="46" spans="1:4">
      <c r="A46" s="4" t="s">
        <v>172</v>
      </c>
      <c r="B46" s="4" t="s">
        <v>173</v>
      </c>
      <c r="C46" s="4" t="s">
        <v>174</v>
      </c>
      <c r="D46" s="4">
        <v>0</v>
      </c>
    </row>
    <row r="47" spans="1:4">
      <c r="A47" s="4" t="s">
        <v>175</v>
      </c>
      <c r="B47" s="4" t="s">
        <v>176</v>
      </c>
      <c r="C47" s="4" t="s">
        <v>177</v>
      </c>
      <c r="D47" s="4">
        <v>26558.67</v>
      </c>
    </row>
    <row r="48" spans="1:4">
      <c r="A48" s="4" t="s">
        <v>178</v>
      </c>
      <c r="B48" s="4" t="s">
        <v>179</v>
      </c>
      <c r="C48" s="4" t="s">
        <v>180</v>
      </c>
      <c r="D48" s="4">
        <v>0</v>
      </c>
    </row>
    <row r="49" spans="1:4">
      <c r="A49" s="4" t="s">
        <v>181</v>
      </c>
      <c r="B49" s="4" t="s">
        <v>182</v>
      </c>
      <c r="C49" s="4" t="s">
        <v>183</v>
      </c>
      <c r="D49" s="4">
        <v>10092.15</v>
      </c>
    </row>
    <row r="50" spans="1:4">
      <c r="A50" s="4" t="s">
        <v>184</v>
      </c>
      <c r="B50" s="4" t="s">
        <v>185</v>
      </c>
      <c r="C50" s="4" t="s">
        <v>180</v>
      </c>
      <c r="D50" s="4">
        <v>7231.1</v>
      </c>
    </row>
    <row r="51" spans="1:4">
      <c r="A51" s="4" t="s">
        <v>186</v>
      </c>
      <c r="B51" s="4" t="s">
        <v>187</v>
      </c>
      <c r="C51" s="4" t="s">
        <v>188</v>
      </c>
      <c r="D51" s="4">
        <v>0</v>
      </c>
    </row>
    <row r="52" spans="1:4">
      <c r="A52" s="4" t="s">
        <v>189</v>
      </c>
      <c r="B52" s="4" t="s">
        <v>190</v>
      </c>
      <c r="C52" s="4" t="s">
        <v>191</v>
      </c>
      <c r="D52" s="4">
        <v>39219.53</v>
      </c>
    </row>
    <row r="53" spans="1:4">
      <c r="A53" s="4" t="s">
        <v>192</v>
      </c>
      <c r="B53" s="4" t="s">
        <v>193</v>
      </c>
      <c r="C53" s="4" t="s">
        <v>194</v>
      </c>
      <c r="D53" s="4">
        <v>11988.12</v>
      </c>
    </row>
    <row r="54" spans="1:4">
      <c r="A54" s="4" t="s">
        <v>195</v>
      </c>
      <c r="B54" s="4" t="s">
        <v>196</v>
      </c>
      <c r="C54" s="4" t="s">
        <v>197</v>
      </c>
      <c r="D54" s="4">
        <v>22660.48</v>
      </c>
    </row>
    <row r="55" spans="1:4">
      <c r="A55" s="4" t="s">
        <v>198</v>
      </c>
      <c r="B55" s="4" t="s">
        <v>199</v>
      </c>
      <c r="C55" s="4" t="s">
        <v>200</v>
      </c>
      <c r="D55" s="4">
        <v>0</v>
      </c>
    </row>
    <row r="56" spans="1:4">
      <c r="A56" s="4" t="s">
        <v>201</v>
      </c>
      <c r="B56" s="4" t="s">
        <v>202</v>
      </c>
      <c r="C56" s="4" t="s">
        <v>203</v>
      </c>
      <c r="D56" s="4">
        <v>21573.48</v>
      </c>
    </row>
    <row r="57" spans="1:4">
      <c r="A57" s="4" t="s">
        <v>204</v>
      </c>
      <c r="B57" s="4" t="s">
        <v>205</v>
      </c>
      <c r="C57" s="4" t="s">
        <v>206</v>
      </c>
      <c r="D57" s="4">
        <v>17757.099999999999</v>
      </c>
    </row>
    <row r="58" spans="1:4">
      <c r="A58" s="4" t="s">
        <v>207</v>
      </c>
      <c r="B58" s="4" t="s">
        <v>208</v>
      </c>
      <c r="C58" s="4" t="s">
        <v>209</v>
      </c>
      <c r="D58" s="4">
        <v>10092.15</v>
      </c>
    </row>
    <row r="59" spans="1:4">
      <c r="A59" s="4" t="s">
        <v>210</v>
      </c>
      <c r="B59" s="4" t="s">
        <v>211</v>
      </c>
      <c r="C59" s="4" t="s">
        <v>212</v>
      </c>
      <c r="D59" s="4">
        <v>15924.21</v>
      </c>
    </row>
    <row r="60" spans="1:4">
      <c r="A60" s="4" t="s">
        <v>213</v>
      </c>
      <c r="B60" s="4" t="s">
        <v>214</v>
      </c>
      <c r="C60" s="4" t="s">
        <v>215</v>
      </c>
      <c r="D60" s="4">
        <v>13692.8</v>
      </c>
    </row>
    <row r="61" spans="1:4">
      <c r="A61" s="4" t="s">
        <v>216</v>
      </c>
      <c r="B61" s="4" t="s">
        <v>214</v>
      </c>
      <c r="C61" s="4" t="s">
        <v>217</v>
      </c>
      <c r="D61" s="4">
        <v>9200</v>
      </c>
    </row>
    <row r="62" spans="1:4">
      <c r="A62" s="4" t="s">
        <v>218</v>
      </c>
      <c r="B62" s="4" t="s">
        <v>219</v>
      </c>
      <c r="C62" s="4" t="s">
        <v>220</v>
      </c>
      <c r="D62" s="4">
        <v>16715.830000000002</v>
      </c>
    </row>
    <row r="63" spans="1:4">
      <c r="A63" s="4" t="s">
        <v>221</v>
      </c>
      <c r="B63" s="4" t="s">
        <v>222</v>
      </c>
      <c r="C63" s="4" t="s">
        <v>223</v>
      </c>
      <c r="D63" s="4">
        <v>108227.13</v>
      </c>
    </row>
    <row r="64" spans="1:4">
      <c r="A64" s="4" t="s">
        <v>224</v>
      </c>
      <c r="B64" s="4" t="s">
        <v>225</v>
      </c>
      <c r="C64" s="4" t="s">
        <v>226</v>
      </c>
      <c r="D64" s="4">
        <v>121640.64</v>
      </c>
    </row>
    <row r="65" spans="1:4">
      <c r="A65" s="4" t="s">
        <v>227</v>
      </c>
      <c r="B65" s="4" t="s">
        <v>228</v>
      </c>
      <c r="C65" s="4" t="s">
        <v>229</v>
      </c>
      <c r="D65" s="4">
        <v>24683.82</v>
      </c>
    </row>
    <row r="66" spans="1:4">
      <c r="A66" s="4" t="s">
        <v>230</v>
      </c>
      <c r="B66" s="4" t="s">
        <v>231</v>
      </c>
      <c r="C66" s="4" t="s">
        <v>232</v>
      </c>
      <c r="D66" s="4">
        <v>20372.669999999998</v>
      </c>
    </row>
    <row r="67" spans="1:4">
      <c r="A67" s="4" t="s">
        <v>233</v>
      </c>
      <c r="B67" s="4" t="s">
        <v>234</v>
      </c>
      <c r="C67" s="4" t="s">
        <v>235</v>
      </c>
      <c r="D67" s="4">
        <v>0</v>
      </c>
    </row>
    <row r="68" spans="1:4">
      <c r="A68" s="4" t="s">
        <v>236</v>
      </c>
      <c r="B68" s="4" t="s">
        <v>237</v>
      </c>
      <c r="C68" s="4" t="s">
        <v>238</v>
      </c>
      <c r="D68" s="4">
        <v>14122.75</v>
      </c>
    </row>
    <row r="69" spans="1:4">
      <c r="A69" s="4" t="s">
        <v>239</v>
      </c>
      <c r="B69" s="4" t="s">
        <v>240</v>
      </c>
      <c r="C69" s="4" t="s">
        <v>241</v>
      </c>
      <c r="D69" s="4">
        <v>25451.06</v>
      </c>
    </row>
    <row r="70" spans="1:4">
      <c r="A70" s="4" t="s">
        <v>242</v>
      </c>
      <c r="B70" s="4" t="s">
        <v>243</v>
      </c>
      <c r="C70" s="4" t="s">
        <v>244</v>
      </c>
      <c r="D70" s="4">
        <v>23013.93</v>
      </c>
    </row>
    <row r="71" spans="1:4">
      <c r="A71" s="4" t="s">
        <v>245</v>
      </c>
      <c r="B71" s="4" t="s">
        <v>246</v>
      </c>
      <c r="C71" s="4" t="s">
        <v>247</v>
      </c>
      <c r="D71" s="4">
        <v>0</v>
      </c>
    </row>
    <row r="72" spans="1:4">
      <c r="A72" s="4" t="s">
        <v>248</v>
      </c>
      <c r="B72" s="4" t="s">
        <v>249</v>
      </c>
      <c r="C72" s="4" t="s">
        <v>250</v>
      </c>
      <c r="D72" s="4">
        <v>0</v>
      </c>
    </row>
    <row r="73" spans="1:4">
      <c r="A73" s="4" t="s">
        <v>251</v>
      </c>
      <c r="B73" s="4" t="s">
        <v>252</v>
      </c>
      <c r="C73" s="4" t="s">
        <v>253</v>
      </c>
      <c r="D73" s="4">
        <v>13452.44</v>
      </c>
    </row>
    <row r="74" spans="1:4">
      <c r="A74" s="4" t="s">
        <v>254</v>
      </c>
      <c r="B74" s="4" t="s">
        <v>255</v>
      </c>
      <c r="C74" s="4" t="s">
        <v>256</v>
      </c>
      <c r="D74" s="4">
        <v>32399.23</v>
      </c>
    </row>
    <row r="75" spans="1:4">
      <c r="A75" s="4" t="s">
        <v>257</v>
      </c>
      <c r="B75" s="4" t="s">
        <v>258</v>
      </c>
      <c r="C75" s="4" t="s">
        <v>259</v>
      </c>
      <c r="D75" s="4">
        <v>7443.83</v>
      </c>
    </row>
    <row r="76" spans="1:4">
      <c r="A76" s="4" t="s">
        <v>260</v>
      </c>
      <c r="B76" s="4" t="s">
        <v>261</v>
      </c>
      <c r="C76" s="4" t="s">
        <v>262</v>
      </c>
      <c r="D76" s="4">
        <v>15041.11</v>
      </c>
    </row>
    <row r="77" spans="1:4">
      <c r="A77" s="4" t="s">
        <v>263</v>
      </c>
      <c r="B77" s="4" t="s">
        <v>264</v>
      </c>
      <c r="C77" s="4" t="s">
        <v>265</v>
      </c>
      <c r="D77" s="4">
        <v>14558.34</v>
      </c>
    </row>
    <row r="78" spans="1:4">
      <c r="A78" s="4" t="s">
        <v>266</v>
      </c>
      <c r="B78" s="4" t="s">
        <v>267</v>
      </c>
      <c r="C78" s="4" t="s">
        <v>268</v>
      </c>
      <c r="D78" s="4">
        <v>36854.120000000003</v>
      </c>
    </row>
    <row r="79" spans="1:4">
      <c r="A79" s="4" t="s">
        <v>269</v>
      </c>
      <c r="B79" s="4" t="s">
        <v>270</v>
      </c>
      <c r="C79" s="4" t="s">
        <v>271</v>
      </c>
      <c r="D79" s="4">
        <v>0</v>
      </c>
    </row>
    <row r="80" spans="1:4">
      <c r="A80" s="4" t="s">
        <v>272</v>
      </c>
      <c r="B80" s="4" t="s">
        <v>273</v>
      </c>
      <c r="C80" s="4" t="s">
        <v>274</v>
      </c>
      <c r="D80" s="4">
        <v>28510.11</v>
      </c>
    </row>
    <row r="81" spans="1:4">
      <c r="A81" s="4" t="s">
        <v>275</v>
      </c>
      <c r="B81" s="4" t="s">
        <v>276</v>
      </c>
      <c r="C81" s="4" t="s">
        <v>277</v>
      </c>
      <c r="D81" s="4">
        <v>7746.42</v>
      </c>
    </row>
    <row r="82" spans="1:4">
      <c r="A82" s="4" t="s">
        <v>278</v>
      </c>
      <c r="B82" s="4" t="s">
        <v>279</v>
      </c>
      <c r="C82" s="4" t="s">
        <v>280</v>
      </c>
      <c r="D82" s="4">
        <v>6438.95</v>
      </c>
    </row>
    <row r="83" spans="1:4">
      <c r="A83" s="4" t="s">
        <v>281</v>
      </c>
      <c r="B83" s="4" t="s">
        <v>282</v>
      </c>
      <c r="C83" s="4" t="s">
        <v>283</v>
      </c>
      <c r="D83" s="4">
        <v>0</v>
      </c>
    </row>
    <row r="84" spans="1:4">
      <c r="A84" s="4" t="s">
        <v>284</v>
      </c>
      <c r="B84" s="4" t="s">
        <v>285</v>
      </c>
      <c r="C84" s="4" t="s">
        <v>286</v>
      </c>
      <c r="D84" s="4">
        <v>14024.61</v>
      </c>
    </row>
    <row r="85" spans="1:4">
      <c r="A85" s="4" t="s">
        <v>287</v>
      </c>
      <c r="B85" s="4" t="s">
        <v>288</v>
      </c>
      <c r="C85" s="4" t="s">
        <v>289</v>
      </c>
      <c r="D85" s="4">
        <v>6812.16</v>
      </c>
    </row>
    <row r="86" spans="1:4">
      <c r="A86" s="4" t="s">
        <v>290</v>
      </c>
      <c r="B86" s="4" t="s">
        <v>291</v>
      </c>
      <c r="C86" s="4" t="s">
        <v>292</v>
      </c>
      <c r="D86" s="4">
        <v>12737.32</v>
      </c>
    </row>
    <row r="87" spans="1:4">
      <c r="A87" s="4" t="s">
        <v>293</v>
      </c>
      <c r="B87" s="4" t="s">
        <v>294</v>
      </c>
      <c r="C87" s="4" t="s">
        <v>295</v>
      </c>
      <c r="D87" s="4">
        <v>0</v>
      </c>
    </row>
    <row r="88" spans="1:4">
      <c r="A88" s="4" t="s">
        <v>296</v>
      </c>
      <c r="B88" s="4" t="s">
        <v>297</v>
      </c>
      <c r="C88" s="4" t="s">
        <v>298</v>
      </c>
      <c r="D88" s="4">
        <v>6500</v>
      </c>
    </row>
    <row r="89" spans="1:4">
      <c r="A89" s="4" t="s">
        <v>299</v>
      </c>
      <c r="B89" s="4" t="s">
        <v>300</v>
      </c>
      <c r="C89" s="4" t="s">
        <v>298</v>
      </c>
      <c r="D89" s="4">
        <v>0</v>
      </c>
    </row>
    <row r="90" spans="1:4">
      <c r="A90" s="4" t="s">
        <v>301</v>
      </c>
      <c r="B90" s="4" t="s">
        <v>302</v>
      </c>
      <c r="C90" s="4" t="s">
        <v>303</v>
      </c>
      <c r="D90" s="4">
        <v>12101.33</v>
      </c>
    </row>
    <row r="91" spans="1:4">
      <c r="A91" s="4" t="s">
        <v>304</v>
      </c>
      <c r="B91" s="4" t="s">
        <v>305</v>
      </c>
      <c r="C91" s="4" t="s">
        <v>306</v>
      </c>
      <c r="D91" s="4">
        <v>25961.71</v>
      </c>
    </row>
    <row r="92" spans="1:4">
      <c r="A92" s="4" t="s">
        <v>307</v>
      </c>
      <c r="B92" s="4" t="s">
        <v>308</v>
      </c>
      <c r="C92" s="4" t="s">
        <v>309</v>
      </c>
      <c r="D92" s="4">
        <v>0</v>
      </c>
    </row>
    <row r="93" spans="1:4">
      <c r="A93" s="4" t="s">
        <v>310</v>
      </c>
      <c r="B93" s="4" t="s">
        <v>311</v>
      </c>
      <c r="C93" s="4" t="s">
        <v>312</v>
      </c>
      <c r="D93" s="4">
        <v>18986.8</v>
      </c>
    </row>
    <row r="94" spans="1:4">
      <c r="A94" s="4" t="s">
        <v>313</v>
      </c>
      <c r="B94" s="4" t="s">
        <v>84</v>
      </c>
      <c r="C94" s="4" t="s">
        <v>314</v>
      </c>
      <c r="D94" s="4">
        <v>16316.25</v>
      </c>
    </row>
    <row r="95" spans="1:4">
      <c r="A95" s="4" t="s">
        <v>315</v>
      </c>
      <c r="B95" s="4" t="s">
        <v>316</v>
      </c>
      <c r="C95" s="4" t="s">
        <v>317</v>
      </c>
      <c r="D95" s="4">
        <v>12219.82</v>
      </c>
    </row>
    <row r="96" spans="1:4">
      <c r="A96" s="4" t="s">
        <v>318</v>
      </c>
      <c r="B96" s="4" t="s">
        <v>319</v>
      </c>
      <c r="C96" s="4" t="s">
        <v>320</v>
      </c>
      <c r="D96" s="4">
        <v>26747.97</v>
      </c>
    </row>
    <row r="97" spans="1:4">
      <c r="A97" s="4" t="s">
        <v>321</v>
      </c>
      <c r="B97" s="4" t="s">
        <v>322</v>
      </c>
      <c r="C97" s="4" t="s">
        <v>323</v>
      </c>
      <c r="D97" s="4">
        <v>0</v>
      </c>
    </row>
    <row r="98" spans="1:4">
      <c r="A98" s="4" t="s">
        <v>324</v>
      </c>
      <c r="B98" s="4" t="s">
        <v>325</v>
      </c>
      <c r="C98" s="4" t="s">
        <v>323</v>
      </c>
      <c r="D98" s="4">
        <v>0</v>
      </c>
    </row>
    <row r="99" spans="1:4">
      <c r="A99" s="4" t="s">
        <v>326</v>
      </c>
      <c r="B99" s="4" t="s">
        <v>327</v>
      </c>
      <c r="C99" s="4" t="s">
        <v>328</v>
      </c>
      <c r="D99" s="4">
        <v>15064.59</v>
      </c>
    </row>
    <row r="100" spans="1:4">
      <c r="A100" s="4" t="s">
        <v>329</v>
      </c>
      <c r="B100" s="4" t="s">
        <v>330</v>
      </c>
      <c r="C100" s="4" t="s">
        <v>331</v>
      </c>
      <c r="D100" s="4">
        <v>6541.68</v>
      </c>
    </row>
    <row r="101" spans="1:4">
      <c r="A101" s="4" t="s">
        <v>332</v>
      </c>
      <c r="B101" s="4" t="s">
        <v>333</v>
      </c>
      <c r="C101" s="4" t="s">
        <v>334</v>
      </c>
      <c r="D101" s="4">
        <v>30063.64</v>
      </c>
    </row>
    <row r="102" spans="1:4">
      <c r="A102" s="4" t="s">
        <v>335</v>
      </c>
      <c r="B102" s="4" t="s">
        <v>336</v>
      </c>
      <c r="C102" s="4" t="s">
        <v>337</v>
      </c>
      <c r="D102" s="4">
        <v>6812.16</v>
      </c>
    </row>
    <row r="103" spans="1:4">
      <c r="A103" s="4" t="s">
        <v>338</v>
      </c>
      <c r="B103" s="4" t="s">
        <v>339</v>
      </c>
      <c r="C103" s="4" t="s">
        <v>340</v>
      </c>
      <c r="D103" s="4">
        <v>0</v>
      </c>
    </row>
    <row r="104" spans="1:4">
      <c r="A104" s="4" t="s">
        <v>341</v>
      </c>
      <c r="B104" s="4" t="s">
        <v>342</v>
      </c>
      <c r="C104" s="4" t="s">
        <v>343</v>
      </c>
      <c r="D104" s="4">
        <v>23262.79</v>
      </c>
    </row>
    <row r="105" spans="1:4">
      <c r="A105" s="4" t="s">
        <v>344</v>
      </c>
      <c r="B105" s="4" t="s">
        <v>345</v>
      </c>
      <c r="C105" s="4" t="s">
        <v>346</v>
      </c>
      <c r="D105" s="4">
        <v>0</v>
      </c>
    </row>
    <row r="106" spans="1:4">
      <c r="A106" s="4" t="s">
        <v>347</v>
      </c>
      <c r="B106" s="4" t="s">
        <v>348</v>
      </c>
      <c r="C106" s="4" t="s">
        <v>349</v>
      </c>
      <c r="D106" s="4">
        <v>35711.82</v>
      </c>
    </row>
    <row r="107" spans="1:4">
      <c r="A107" s="4" t="s">
        <v>350</v>
      </c>
      <c r="B107" s="4" t="s">
        <v>351</v>
      </c>
      <c r="C107" s="4" t="s">
        <v>61</v>
      </c>
      <c r="D107" s="4">
        <v>13840.89</v>
      </c>
    </row>
    <row r="108" spans="1:4">
      <c r="A108" s="4" t="s">
        <v>352</v>
      </c>
      <c r="B108" s="4" t="s">
        <v>353</v>
      </c>
      <c r="C108" s="4" t="s">
        <v>354</v>
      </c>
      <c r="D108" s="4">
        <v>0</v>
      </c>
    </row>
    <row r="109" spans="1:4">
      <c r="A109" s="4" t="s">
        <v>355</v>
      </c>
      <c r="B109" s="4" t="s">
        <v>356</v>
      </c>
      <c r="C109" s="4" t="s">
        <v>357</v>
      </c>
      <c r="D109" s="4">
        <v>137298.67000000001</v>
      </c>
    </row>
    <row r="110" spans="1:4">
      <c r="A110" s="4" t="s">
        <v>358</v>
      </c>
      <c r="B110" s="4" t="s">
        <v>359</v>
      </c>
      <c r="C110" s="4" t="s">
        <v>360</v>
      </c>
      <c r="D110" s="4">
        <v>8884.0300000000007</v>
      </c>
    </row>
    <row r="111" spans="1:4">
      <c r="A111" s="4" t="s">
        <v>361</v>
      </c>
      <c r="B111" s="4" t="s">
        <v>362</v>
      </c>
      <c r="C111" s="4" t="s">
        <v>363</v>
      </c>
      <c r="D111" s="4">
        <v>10434.34</v>
      </c>
    </row>
    <row r="112" spans="1:4">
      <c r="A112" s="4" t="s">
        <v>364</v>
      </c>
      <c r="B112" s="4" t="s">
        <v>365</v>
      </c>
      <c r="C112" s="4" t="s">
        <v>366</v>
      </c>
      <c r="D112" s="4">
        <v>146775.82999999999</v>
      </c>
    </row>
    <row r="113" spans="1:4">
      <c r="A113" s="4" t="s">
        <v>367</v>
      </c>
      <c r="B113" s="4" t="s">
        <v>368</v>
      </c>
      <c r="C113" s="4" t="s">
        <v>366</v>
      </c>
      <c r="D113" s="4">
        <v>35439.07</v>
      </c>
    </row>
    <row r="114" spans="1:4">
      <c r="A114" s="4" t="s">
        <v>369</v>
      </c>
      <c r="B114" s="4" t="s">
        <v>370</v>
      </c>
      <c r="C114" s="4" t="s">
        <v>371</v>
      </c>
      <c r="D114" s="4">
        <v>63391.45</v>
      </c>
    </row>
    <row r="115" spans="1:4">
      <c r="A115" s="4" t="s">
        <v>372</v>
      </c>
      <c r="B115" s="4" t="s">
        <v>373</v>
      </c>
      <c r="C115" s="4" t="s">
        <v>374</v>
      </c>
      <c r="D115" s="4">
        <v>402.79</v>
      </c>
    </row>
    <row r="116" spans="1:4">
      <c r="A116" s="4" t="s">
        <v>375</v>
      </c>
      <c r="B116" s="4" t="s">
        <v>376</v>
      </c>
      <c r="C116" s="4" t="s">
        <v>377</v>
      </c>
      <c r="D116" s="4">
        <v>15151.57</v>
      </c>
    </row>
    <row r="117" spans="1:4">
      <c r="A117" s="4" t="s">
        <v>378</v>
      </c>
      <c r="B117" s="4" t="s">
        <v>379</v>
      </c>
      <c r="C117" s="4" t="s">
        <v>380</v>
      </c>
      <c r="D117" s="4">
        <v>50358.97</v>
      </c>
    </row>
    <row r="118" spans="1:4">
      <c r="A118" s="4" t="s">
        <v>381</v>
      </c>
      <c r="B118" s="4" t="s">
        <v>382</v>
      </c>
      <c r="C118" s="4" t="s">
        <v>383</v>
      </c>
      <c r="D118" s="4">
        <v>38992.980000000003</v>
      </c>
    </row>
    <row r="119" spans="1:4">
      <c r="A119" s="4" t="s">
        <v>384</v>
      </c>
      <c r="B119" s="4" t="s">
        <v>385</v>
      </c>
      <c r="C119" s="4" t="s">
        <v>298</v>
      </c>
      <c r="D119" s="4">
        <v>38557.550000000003</v>
      </c>
    </row>
    <row r="120" spans="1:4">
      <c r="A120" s="4" t="s">
        <v>386</v>
      </c>
      <c r="B120" s="4" t="s">
        <v>387</v>
      </c>
      <c r="C120" s="4" t="s">
        <v>388</v>
      </c>
      <c r="D120" s="4">
        <v>81148.960000000006</v>
      </c>
    </row>
    <row r="121" spans="1:4">
      <c r="A121" s="4" t="s">
        <v>389</v>
      </c>
      <c r="B121" s="4" t="s">
        <v>390</v>
      </c>
      <c r="C121" s="4" t="s">
        <v>391</v>
      </c>
      <c r="D121" s="4">
        <v>6399.95</v>
      </c>
    </row>
    <row r="122" spans="1:4">
      <c r="A122" s="4" t="s">
        <v>392</v>
      </c>
      <c r="B122" s="4" t="s">
        <v>393</v>
      </c>
      <c r="C122" s="4" t="s">
        <v>394</v>
      </c>
      <c r="D122" s="4">
        <v>11682.39</v>
      </c>
    </row>
    <row r="123" spans="1:4">
      <c r="A123" s="4" t="s">
        <v>395</v>
      </c>
      <c r="B123" s="4" t="s">
        <v>396</v>
      </c>
      <c r="C123" s="4" t="s">
        <v>397</v>
      </c>
      <c r="D123" s="4">
        <v>46632.88</v>
      </c>
    </row>
    <row r="124" spans="1:4">
      <c r="A124" s="4" t="s">
        <v>398</v>
      </c>
      <c r="B124" s="4" t="s">
        <v>399</v>
      </c>
      <c r="C124" s="4" t="s">
        <v>400</v>
      </c>
      <c r="D124" s="4">
        <v>0</v>
      </c>
    </row>
    <row r="125" spans="1:4">
      <c r="A125" s="4" t="s">
        <v>401</v>
      </c>
      <c r="B125" s="4" t="s">
        <v>402</v>
      </c>
      <c r="C125" s="4" t="s">
        <v>403</v>
      </c>
      <c r="D125" s="4">
        <v>34546.14</v>
      </c>
    </row>
    <row r="126" spans="1:4">
      <c r="A126" s="4" t="s">
        <v>404</v>
      </c>
      <c r="B126" s="4" t="s">
        <v>405</v>
      </c>
      <c r="C126" s="4" t="s">
        <v>406</v>
      </c>
      <c r="D126" s="4">
        <v>8410.4500000000007</v>
      </c>
    </row>
    <row r="127" spans="1:4">
      <c r="A127" s="4" t="s">
        <v>407</v>
      </c>
      <c r="B127" s="4" t="s">
        <v>408</v>
      </c>
      <c r="C127" s="4" t="s">
        <v>409</v>
      </c>
      <c r="D127" s="4">
        <v>0</v>
      </c>
    </row>
    <row r="128" spans="1:4">
      <c r="A128" s="4" t="s">
        <v>410</v>
      </c>
      <c r="B128" s="4" t="s">
        <v>411</v>
      </c>
      <c r="C128" s="4" t="s">
        <v>412</v>
      </c>
      <c r="D128" s="4">
        <v>17451.099999999999</v>
      </c>
    </row>
    <row r="129" spans="1:4">
      <c r="A129" s="4" t="s">
        <v>413</v>
      </c>
      <c r="B129" s="4" t="s">
        <v>414</v>
      </c>
      <c r="C129" s="4" t="s">
        <v>415</v>
      </c>
      <c r="D129" s="4">
        <v>10146.030000000001</v>
      </c>
    </row>
    <row r="130" spans="1:4">
      <c r="A130" s="4" t="s">
        <v>416</v>
      </c>
      <c r="B130" s="4" t="s">
        <v>417</v>
      </c>
      <c r="C130" s="4" t="s">
        <v>418</v>
      </c>
      <c r="D130" s="4">
        <v>41690.54</v>
      </c>
    </row>
    <row r="131" spans="1:4">
      <c r="A131" s="4" t="s">
        <v>419</v>
      </c>
      <c r="B131" s="4" t="s">
        <v>420</v>
      </c>
      <c r="C131" s="4" t="s">
        <v>421</v>
      </c>
      <c r="D131" s="4">
        <v>34567.26</v>
      </c>
    </row>
    <row r="132" spans="1:4">
      <c r="A132" s="4" t="s">
        <v>422</v>
      </c>
      <c r="B132" s="4" t="s">
        <v>423</v>
      </c>
      <c r="C132" s="4" t="s">
        <v>424</v>
      </c>
      <c r="D132" s="4">
        <v>9849.51</v>
      </c>
    </row>
    <row r="133" spans="1:4">
      <c r="A133" s="4" t="s">
        <v>425</v>
      </c>
      <c r="B133" s="4" t="s">
        <v>426</v>
      </c>
      <c r="C133" s="4" t="s">
        <v>427</v>
      </c>
      <c r="D133" s="4">
        <v>145424.72</v>
      </c>
    </row>
    <row r="134" spans="1:4">
      <c r="A134" s="4" t="s">
        <v>428</v>
      </c>
      <c r="B134" s="4" t="s">
        <v>429</v>
      </c>
      <c r="C134" s="4" t="s">
        <v>430</v>
      </c>
      <c r="D134" s="4">
        <v>0</v>
      </c>
    </row>
    <row r="135" spans="1:4">
      <c r="A135" s="4" t="s">
        <v>431</v>
      </c>
      <c r="B135" s="4" t="s">
        <v>432</v>
      </c>
      <c r="C135" s="4" t="s">
        <v>433</v>
      </c>
      <c r="D135" s="4">
        <v>14978.3</v>
      </c>
    </row>
    <row r="136" spans="1:4">
      <c r="A136" s="4" t="s">
        <v>434</v>
      </c>
      <c r="B136" s="4" t="s">
        <v>435</v>
      </c>
      <c r="C136" s="4" t="s">
        <v>436</v>
      </c>
      <c r="D136" s="4">
        <v>22055.03</v>
      </c>
    </row>
    <row r="137" spans="1:4">
      <c r="A137" s="4" t="s">
        <v>437</v>
      </c>
      <c r="B137" s="4" t="s">
        <v>438</v>
      </c>
      <c r="C137" s="4" t="s">
        <v>439</v>
      </c>
      <c r="D137" s="4">
        <v>28252.37</v>
      </c>
    </row>
    <row r="138" spans="1:4">
      <c r="A138" s="4" t="s">
        <v>440</v>
      </c>
      <c r="B138" s="4" t="s">
        <v>441</v>
      </c>
      <c r="C138" s="4" t="s">
        <v>442</v>
      </c>
      <c r="D138" s="4">
        <v>0</v>
      </c>
    </row>
    <row r="139" spans="1:4">
      <c r="A139" s="4" t="s">
        <v>443</v>
      </c>
      <c r="B139" s="4" t="s">
        <v>444</v>
      </c>
      <c r="C139" s="4" t="s">
        <v>445</v>
      </c>
      <c r="D139" s="4">
        <v>39885.54</v>
      </c>
    </row>
    <row r="140" spans="1:4">
      <c r="A140" s="4" t="s">
        <v>446</v>
      </c>
      <c r="B140" s="4" t="s">
        <v>447</v>
      </c>
      <c r="C140" s="4" t="s">
        <v>448</v>
      </c>
      <c r="D140" s="4">
        <v>18071.310000000001</v>
      </c>
    </row>
    <row r="141" spans="1:4">
      <c r="A141" s="4" t="s">
        <v>449</v>
      </c>
      <c r="B141" s="4" t="s">
        <v>450</v>
      </c>
      <c r="C141" s="4" t="s">
        <v>451</v>
      </c>
      <c r="D141" s="4">
        <v>35634.36</v>
      </c>
    </row>
    <row r="142" spans="1:4">
      <c r="A142" s="4" t="s">
        <v>452</v>
      </c>
      <c r="B142" s="4" t="s">
        <v>453</v>
      </c>
      <c r="C142" s="4" t="s">
        <v>454</v>
      </c>
      <c r="D142" s="4">
        <v>36917.99</v>
      </c>
    </row>
    <row r="143" spans="1:4">
      <c r="A143" s="4" t="s">
        <v>455</v>
      </c>
      <c r="B143" s="4" t="s">
        <v>456</v>
      </c>
      <c r="C143" s="4" t="s">
        <v>457</v>
      </c>
      <c r="D143" s="4">
        <v>10824.47</v>
      </c>
    </row>
    <row r="144" spans="1:4">
      <c r="A144" s="4" t="s">
        <v>458</v>
      </c>
      <c r="B144" s="4" t="s">
        <v>459</v>
      </c>
      <c r="C144" s="4" t="s">
        <v>460</v>
      </c>
      <c r="D144" s="4">
        <v>20680.79</v>
      </c>
    </row>
    <row r="145" spans="1:4">
      <c r="A145" s="4" t="s">
        <v>461</v>
      </c>
      <c r="B145" s="4" t="s">
        <v>462</v>
      </c>
      <c r="C145" s="4" t="s">
        <v>463</v>
      </c>
      <c r="D145" s="4">
        <v>51828.55</v>
      </c>
    </row>
    <row r="146" spans="1:4">
      <c r="A146" s="4" t="s">
        <v>464</v>
      </c>
      <c r="B146" s="4" t="s">
        <v>465</v>
      </c>
      <c r="C146" s="4" t="s">
        <v>466</v>
      </c>
      <c r="D146" s="4">
        <v>0</v>
      </c>
    </row>
    <row r="147" spans="1:4">
      <c r="A147" s="4" t="s">
        <v>467</v>
      </c>
      <c r="B147" s="4" t="s">
        <v>468</v>
      </c>
      <c r="C147" s="4" t="s">
        <v>469</v>
      </c>
      <c r="D147" s="4">
        <v>9430.56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E148"/>
  <sheetViews>
    <sheetView workbookViewId="0">
      <selection activeCell="A2" sqref="A2"/>
    </sheetView>
  </sheetViews>
  <sheetFormatPr defaultColWidth="8.88671875" defaultRowHeight="14.4"/>
  <cols>
    <col min="1" max="1" width="11.88671875" customWidth="1"/>
    <col min="2" max="2" width="13.88671875" customWidth="1"/>
    <col min="3" max="3" width="12.33203125" customWidth="1"/>
    <col min="4" max="4" width="16.6640625" customWidth="1"/>
    <col min="5" max="5" width="12.44140625" customWidth="1"/>
    <col min="6" max="6" width="22.33203125" customWidth="1"/>
    <col min="7" max="7" width="15.109375" customWidth="1"/>
    <col min="8" max="8" width="10.44140625" customWidth="1"/>
    <col min="9" max="9" width="11" customWidth="1"/>
    <col min="10" max="11" width="20.44140625" customWidth="1"/>
    <col min="12" max="12" width="12.44140625" customWidth="1"/>
    <col min="13" max="13" width="20" customWidth="1"/>
    <col min="14" max="14" width="20.33203125" customWidth="1"/>
    <col min="15" max="15" width="16.109375" customWidth="1"/>
    <col min="16" max="16" width="9.88671875" customWidth="1"/>
    <col min="17" max="17" width="11.33203125" customWidth="1"/>
    <col min="18" max="18" width="21" customWidth="1"/>
    <col min="19" max="19" width="11.44140625" customWidth="1"/>
    <col min="20" max="20" width="19.44140625" customWidth="1"/>
    <col min="21" max="21" width="17.88671875" customWidth="1"/>
    <col min="22" max="22" width="15" customWidth="1"/>
    <col min="23" max="23" width="23" customWidth="1"/>
    <col min="24" max="24" width="20" customWidth="1"/>
    <col min="25" max="25" width="10.6640625" customWidth="1"/>
    <col min="26" max="26" width="23.88671875" customWidth="1"/>
    <col min="27" max="27" width="27.44140625" customWidth="1"/>
    <col min="28" max="28" width="10.44140625" customWidth="1"/>
    <col min="29" max="29" width="27.33203125" customWidth="1"/>
    <col min="30" max="30" width="16" customWidth="1"/>
    <col min="31" max="31" width="13.44140625" style="1" customWidth="1"/>
    <col min="32" max="32" width="10.6640625" customWidth="1"/>
    <col min="33" max="33" width="7.33203125" customWidth="1"/>
    <col min="34" max="34" width="11.33203125" customWidth="1"/>
  </cols>
  <sheetData>
    <row r="1" spans="1:3">
      <c r="A1" s="2" t="s">
        <v>470</v>
      </c>
    </row>
    <row r="4" spans="1:3">
      <c r="A4" t="s">
        <v>14</v>
      </c>
      <c r="B4" t="s">
        <v>41</v>
      </c>
      <c r="C4" t="s">
        <v>49</v>
      </c>
    </row>
    <row r="5" spans="1:3">
      <c r="A5" t="s">
        <v>52</v>
      </c>
      <c r="B5" t="s">
        <v>51</v>
      </c>
      <c r="C5">
        <v>105506.05</v>
      </c>
    </row>
    <row r="6" spans="1:3">
      <c r="A6" t="s">
        <v>55</v>
      </c>
      <c r="B6" t="s">
        <v>54</v>
      </c>
      <c r="C6">
        <v>58526.98</v>
      </c>
    </row>
    <row r="7" spans="1:3">
      <c r="A7" t="s">
        <v>58</v>
      </c>
      <c r="B7" t="s">
        <v>57</v>
      </c>
      <c r="C7">
        <v>102582</v>
      </c>
    </row>
    <row r="8" spans="1:3">
      <c r="A8" t="s">
        <v>61</v>
      </c>
      <c r="B8" t="s">
        <v>60</v>
      </c>
      <c r="C8">
        <v>70000.41</v>
      </c>
    </row>
    <row r="9" spans="1:3">
      <c r="A9" t="s">
        <v>64</v>
      </c>
      <c r="B9" t="s">
        <v>63</v>
      </c>
      <c r="C9">
        <v>119781.86</v>
      </c>
    </row>
    <row r="10" spans="1:3">
      <c r="A10" t="s">
        <v>67</v>
      </c>
      <c r="B10" t="s">
        <v>66</v>
      </c>
      <c r="C10">
        <v>19523.78</v>
      </c>
    </row>
    <row r="11" spans="1:3">
      <c r="A11" t="s">
        <v>70</v>
      </c>
      <c r="B11" t="s">
        <v>69</v>
      </c>
      <c r="C11">
        <v>21201.279999999999</v>
      </c>
    </row>
    <row r="12" spans="1:3">
      <c r="A12" t="s">
        <v>73</v>
      </c>
      <c r="B12" t="s">
        <v>72</v>
      </c>
      <c r="C12">
        <v>26688.25</v>
      </c>
    </row>
    <row r="13" spans="1:3">
      <c r="A13" t="s">
        <v>76</v>
      </c>
      <c r="B13" t="s">
        <v>75</v>
      </c>
      <c r="C13">
        <v>18039.580000000002</v>
      </c>
    </row>
    <row r="14" spans="1:3">
      <c r="A14" t="s">
        <v>79</v>
      </c>
      <c r="B14" t="s">
        <v>78</v>
      </c>
      <c r="C14">
        <v>29263.88</v>
      </c>
    </row>
    <row r="15" spans="1:3">
      <c r="A15" t="s">
        <v>82</v>
      </c>
      <c r="B15" t="s">
        <v>81</v>
      </c>
      <c r="C15">
        <v>15309.05</v>
      </c>
    </row>
    <row r="16" spans="1:3">
      <c r="A16" t="s">
        <v>85</v>
      </c>
      <c r="B16" t="s">
        <v>84</v>
      </c>
      <c r="C16">
        <v>19260.54</v>
      </c>
    </row>
    <row r="17" spans="1:3">
      <c r="A17" t="s">
        <v>88</v>
      </c>
      <c r="B17" t="s">
        <v>87</v>
      </c>
      <c r="C17">
        <v>17323.41</v>
      </c>
    </row>
    <row r="18" spans="1:3">
      <c r="A18" t="s">
        <v>91</v>
      </c>
      <c r="B18" t="s">
        <v>90</v>
      </c>
      <c r="C18">
        <v>31772.66</v>
      </c>
    </row>
    <row r="19" spans="1:3">
      <c r="A19" t="s">
        <v>94</v>
      </c>
      <c r="B19" t="s">
        <v>93</v>
      </c>
      <c r="C19">
        <v>5000</v>
      </c>
    </row>
    <row r="20" spans="1:3">
      <c r="A20" t="s">
        <v>97</v>
      </c>
      <c r="B20" t="s">
        <v>96</v>
      </c>
      <c r="C20">
        <v>20111.03</v>
      </c>
    </row>
    <row r="21" spans="1:3">
      <c r="A21" t="s">
        <v>100</v>
      </c>
      <c r="B21" t="s">
        <v>99</v>
      </c>
      <c r="C21">
        <v>21681.86</v>
      </c>
    </row>
    <row r="22" spans="1:3">
      <c r="A22" t="s">
        <v>103</v>
      </c>
      <c r="B22" t="s">
        <v>102</v>
      </c>
      <c r="C22">
        <v>0</v>
      </c>
    </row>
    <row r="23" spans="1:3">
      <c r="A23" t="s">
        <v>106</v>
      </c>
      <c r="B23" t="s">
        <v>105</v>
      </c>
      <c r="C23">
        <v>38117.21</v>
      </c>
    </row>
    <row r="24" spans="1:3">
      <c r="A24" t="s">
        <v>109</v>
      </c>
      <c r="B24" t="s">
        <v>108</v>
      </c>
      <c r="C24">
        <v>15506.43</v>
      </c>
    </row>
    <row r="25" spans="1:3">
      <c r="A25" t="s">
        <v>112</v>
      </c>
      <c r="B25" t="s">
        <v>111</v>
      </c>
      <c r="C25">
        <v>0</v>
      </c>
    </row>
    <row r="26" spans="1:3">
      <c r="A26" t="s">
        <v>115</v>
      </c>
      <c r="B26" t="s">
        <v>114</v>
      </c>
      <c r="C26">
        <v>13218.13</v>
      </c>
    </row>
    <row r="27" spans="1:3">
      <c r="A27" t="s">
        <v>118</v>
      </c>
      <c r="B27" t="s">
        <v>117</v>
      </c>
      <c r="C27">
        <v>12149.98</v>
      </c>
    </row>
    <row r="28" spans="1:3">
      <c r="A28" t="s">
        <v>121</v>
      </c>
      <c r="B28" t="s">
        <v>120</v>
      </c>
      <c r="C28">
        <v>8508.8799999999992</v>
      </c>
    </row>
    <row r="29" spans="1:3">
      <c r="A29" t="s">
        <v>97</v>
      </c>
      <c r="B29" t="s">
        <v>123</v>
      </c>
      <c r="C29">
        <v>49685.599999999999</v>
      </c>
    </row>
    <row r="30" spans="1:3">
      <c r="A30" t="s">
        <v>126</v>
      </c>
      <c r="B30" t="s">
        <v>125</v>
      </c>
      <c r="C30">
        <v>57410.84</v>
      </c>
    </row>
    <row r="31" spans="1:3">
      <c r="A31" t="s">
        <v>129</v>
      </c>
      <c r="B31" t="s">
        <v>128</v>
      </c>
      <c r="C31">
        <v>6812.16</v>
      </c>
    </row>
    <row r="32" spans="1:3">
      <c r="A32" t="s">
        <v>132</v>
      </c>
      <c r="B32" t="s">
        <v>131</v>
      </c>
      <c r="C32">
        <v>12435.45</v>
      </c>
    </row>
    <row r="33" spans="1:3">
      <c r="A33" t="s">
        <v>135</v>
      </c>
      <c r="B33" t="s">
        <v>134</v>
      </c>
      <c r="C33">
        <v>25067.22</v>
      </c>
    </row>
    <row r="34" spans="1:3">
      <c r="A34" t="s">
        <v>135</v>
      </c>
      <c r="B34" t="s">
        <v>137</v>
      </c>
      <c r="C34">
        <v>15138.69</v>
      </c>
    </row>
    <row r="35" spans="1:3">
      <c r="A35" t="s">
        <v>140</v>
      </c>
      <c r="B35" t="s">
        <v>139</v>
      </c>
      <c r="C35">
        <v>22110.54</v>
      </c>
    </row>
    <row r="36" spans="1:3">
      <c r="A36" t="s">
        <v>143</v>
      </c>
      <c r="B36" t="s">
        <v>142</v>
      </c>
      <c r="C36">
        <v>18046.87</v>
      </c>
    </row>
    <row r="37" spans="1:3">
      <c r="A37" t="s">
        <v>146</v>
      </c>
      <c r="B37" t="s">
        <v>145</v>
      </c>
      <c r="C37">
        <v>0</v>
      </c>
    </row>
    <row r="38" spans="1:3">
      <c r="A38" t="s">
        <v>149</v>
      </c>
      <c r="B38" t="s">
        <v>148</v>
      </c>
      <c r="C38">
        <v>13020.95</v>
      </c>
    </row>
    <row r="39" spans="1:3">
      <c r="A39" t="s">
        <v>152</v>
      </c>
      <c r="B39" t="s">
        <v>151</v>
      </c>
      <c r="C39">
        <v>29005.07</v>
      </c>
    </row>
    <row r="40" spans="1:3">
      <c r="A40" t="s">
        <v>152</v>
      </c>
      <c r="B40" t="s">
        <v>151</v>
      </c>
      <c r="C40">
        <v>0</v>
      </c>
    </row>
    <row r="41" spans="1:3">
      <c r="A41" t="s">
        <v>156</v>
      </c>
      <c r="B41" t="s">
        <v>155</v>
      </c>
      <c r="C41">
        <v>19762.89</v>
      </c>
    </row>
    <row r="42" spans="1:3">
      <c r="A42" t="s">
        <v>159</v>
      </c>
      <c r="B42" t="s">
        <v>158</v>
      </c>
      <c r="C42">
        <v>0</v>
      </c>
    </row>
    <row r="43" spans="1:3">
      <c r="A43" t="s">
        <v>162</v>
      </c>
      <c r="B43" t="s">
        <v>161</v>
      </c>
      <c r="C43">
        <v>30933.83</v>
      </c>
    </row>
    <row r="44" spans="1:3">
      <c r="A44" t="s">
        <v>165</v>
      </c>
      <c r="B44" t="s">
        <v>164</v>
      </c>
      <c r="C44">
        <v>10024</v>
      </c>
    </row>
    <row r="45" spans="1:3">
      <c r="A45" t="s">
        <v>168</v>
      </c>
      <c r="B45" t="s">
        <v>167</v>
      </c>
      <c r="C45">
        <v>14946.88</v>
      </c>
    </row>
    <row r="46" spans="1:3">
      <c r="A46" t="s">
        <v>171</v>
      </c>
      <c r="B46" t="s">
        <v>170</v>
      </c>
      <c r="C46">
        <v>14068.85</v>
      </c>
    </row>
    <row r="47" spans="1:3">
      <c r="A47" t="s">
        <v>174</v>
      </c>
      <c r="B47" t="s">
        <v>173</v>
      </c>
      <c r="C47">
        <v>0</v>
      </c>
    </row>
    <row r="48" spans="1:3">
      <c r="A48" t="s">
        <v>177</v>
      </c>
      <c r="B48" t="s">
        <v>176</v>
      </c>
      <c r="C48">
        <v>19024.97</v>
      </c>
    </row>
    <row r="49" spans="1:3">
      <c r="A49" t="s">
        <v>180</v>
      </c>
      <c r="B49" t="s">
        <v>179</v>
      </c>
      <c r="C49">
        <v>0</v>
      </c>
    </row>
    <row r="50" spans="1:3">
      <c r="A50" t="s">
        <v>183</v>
      </c>
      <c r="B50" t="s">
        <v>182</v>
      </c>
      <c r="C50">
        <v>8000</v>
      </c>
    </row>
    <row r="51" spans="1:3">
      <c r="A51" t="s">
        <v>180</v>
      </c>
      <c r="B51" t="s">
        <v>185</v>
      </c>
      <c r="C51">
        <v>7231.1</v>
      </c>
    </row>
    <row r="52" spans="1:3">
      <c r="A52" t="s">
        <v>188</v>
      </c>
      <c r="B52" t="s">
        <v>187</v>
      </c>
      <c r="C52">
        <v>0</v>
      </c>
    </row>
    <row r="53" spans="1:3">
      <c r="A53" t="s">
        <v>191</v>
      </c>
      <c r="B53" t="s">
        <v>190</v>
      </c>
      <c r="C53">
        <v>29605.03</v>
      </c>
    </row>
    <row r="54" spans="1:3">
      <c r="A54" t="s">
        <v>194</v>
      </c>
      <c r="B54" t="s">
        <v>193</v>
      </c>
      <c r="C54">
        <v>8000</v>
      </c>
    </row>
    <row r="55" spans="1:3">
      <c r="A55" t="s">
        <v>197</v>
      </c>
      <c r="B55" t="s">
        <v>196</v>
      </c>
      <c r="C55">
        <v>21381.91</v>
      </c>
    </row>
    <row r="56" spans="1:3">
      <c r="A56" t="s">
        <v>200</v>
      </c>
      <c r="B56" t="s">
        <v>199</v>
      </c>
      <c r="C56">
        <v>0</v>
      </c>
    </row>
    <row r="57" spans="1:3">
      <c r="A57" t="s">
        <v>203</v>
      </c>
      <c r="B57" t="s">
        <v>202</v>
      </c>
      <c r="C57">
        <v>17421.25</v>
      </c>
    </row>
    <row r="58" spans="1:3">
      <c r="A58" t="s">
        <v>206</v>
      </c>
      <c r="B58" t="s">
        <v>205</v>
      </c>
      <c r="C58">
        <v>15564.08</v>
      </c>
    </row>
    <row r="59" spans="1:3">
      <c r="A59" t="s">
        <v>209</v>
      </c>
      <c r="B59" t="s">
        <v>208</v>
      </c>
      <c r="C59">
        <v>8000</v>
      </c>
    </row>
    <row r="60" spans="1:3">
      <c r="A60" t="s">
        <v>212</v>
      </c>
      <c r="B60" t="s">
        <v>211</v>
      </c>
      <c r="C60">
        <v>15924.21</v>
      </c>
    </row>
    <row r="61" spans="1:3">
      <c r="A61" t="s">
        <v>215</v>
      </c>
      <c r="B61" t="s">
        <v>214</v>
      </c>
      <c r="C61">
        <v>13692.8</v>
      </c>
    </row>
    <row r="62" spans="1:3">
      <c r="A62" t="s">
        <v>217</v>
      </c>
      <c r="B62" t="s">
        <v>214</v>
      </c>
      <c r="C62">
        <v>8000</v>
      </c>
    </row>
    <row r="63" spans="1:3">
      <c r="A63" t="s">
        <v>220</v>
      </c>
      <c r="B63" t="s">
        <v>219</v>
      </c>
      <c r="C63">
        <v>21497.24</v>
      </c>
    </row>
    <row r="64" spans="1:3">
      <c r="A64" t="s">
        <v>223</v>
      </c>
      <c r="B64" t="s">
        <v>222</v>
      </c>
      <c r="C64">
        <v>78227.13</v>
      </c>
    </row>
    <row r="65" spans="1:3">
      <c r="A65" t="s">
        <v>226</v>
      </c>
      <c r="B65" t="s">
        <v>225</v>
      </c>
      <c r="C65">
        <v>21360.639999999999</v>
      </c>
    </row>
    <row r="66" spans="1:3">
      <c r="A66" t="s">
        <v>229</v>
      </c>
      <c r="B66" t="s">
        <v>228</v>
      </c>
      <c r="C66">
        <v>22825.58</v>
      </c>
    </row>
    <row r="67" spans="1:3">
      <c r="A67" t="s">
        <v>232</v>
      </c>
      <c r="B67" t="s">
        <v>231</v>
      </c>
      <c r="C67">
        <v>22172.67</v>
      </c>
    </row>
    <row r="68" spans="1:3">
      <c r="A68" t="s">
        <v>235</v>
      </c>
      <c r="B68" t="s">
        <v>234</v>
      </c>
      <c r="C68">
        <v>0</v>
      </c>
    </row>
    <row r="69" spans="1:3">
      <c r="A69" t="s">
        <v>238</v>
      </c>
      <c r="B69" t="s">
        <v>237</v>
      </c>
      <c r="C69">
        <v>14122.75</v>
      </c>
    </row>
    <row r="70" spans="1:3">
      <c r="A70" t="s">
        <v>241</v>
      </c>
      <c r="B70" t="s">
        <v>240</v>
      </c>
      <c r="C70">
        <v>27636.52</v>
      </c>
    </row>
    <row r="71" spans="1:3">
      <c r="A71" t="s">
        <v>244</v>
      </c>
      <c r="B71" t="s">
        <v>243</v>
      </c>
      <c r="C71">
        <v>21166.41</v>
      </c>
    </row>
    <row r="72" spans="1:3">
      <c r="A72" t="s">
        <v>247</v>
      </c>
      <c r="B72" t="s">
        <v>246</v>
      </c>
      <c r="C72">
        <v>0</v>
      </c>
    </row>
    <row r="73" spans="1:3">
      <c r="A73" t="s">
        <v>250</v>
      </c>
      <c r="B73" t="s">
        <v>249</v>
      </c>
      <c r="C73">
        <v>0</v>
      </c>
    </row>
    <row r="74" spans="1:3">
      <c r="A74" t="s">
        <v>253</v>
      </c>
      <c r="B74" t="s">
        <v>252</v>
      </c>
      <c r="C74">
        <v>13776.38</v>
      </c>
    </row>
    <row r="75" spans="1:3">
      <c r="A75" t="s">
        <v>256</v>
      </c>
      <c r="B75" t="s">
        <v>255</v>
      </c>
      <c r="C75">
        <v>10836.51</v>
      </c>
    </row>
    <row r="76" spans="1:3">
      <c r="A76" t="s">
        <v>259</v>
      </c>
      <c r="B76" t="s">
        <v>258</v>
      </c>
      <c r="C76">
        <v>9307.2000000000007</v>
      </c>
    </row>
    <row r="77" spans="1:3">
      <c r="A77" t="s">
        <v>262</v>
      </c>
      <c r="B77" t="s">
        <v>261</v>
      </c>
      <c r="C77">
        <v>15041.11</v>
      </c>
    </row>
    <row r="78" spans="1:3">
      <c r="A78" t="s">
        <v>265</v>
      </c>
      <c r="B78" t="s">
        <v>264</v>
      </c>
      <c r="C78">
        <v>19269.34</v>
      </c>
    </row>
    <row r="79" spans="1:3">
      <c r="A79" t="s">
        <v>268</v>
      </c>
      <c r="B79" t="s">
        <v>267</v>
      </c>
      <c r="C79">
        <v>15321.49</v>
      </c>
    </row>
    <row r="80" spans="1:3">
      <c r="A80" t="s">
        <v>271</v>
      </c>
      <c r="B80" t="s">
        <v>270</v>
      </c>
      <c r="C80">
        <v>9690.6299999999992</v>
      </c>
    </row>
    <row r="81" spans="1:3">
      <c r="A81" t="s">
        <v>274</v>
      </c>
      <c r="B81" t="s">
        <v>273</v>
      </c>
      <c r="C81">
        <v>18794.37</v>
      </c>
    </row>
    <row r="82" spans="1:3">
      <c r="A82" t="s">
        <v>277</v>
      </c>
      <c r="B82" t="s">
        <v>276</v>
      </c>
      <c r="C82">
        <v>-860.76</v>
      </c>
    </row>
    <row r="83" spans="1:3">
      <c r="A83" t="s">
        <v>280</v>
      </c>
      <c r="B83" t="s">
        <v>279</v>
      </c>
      <c r="C83">
        <v>6438.95</v>
      </c>
    </row>
    <row r="84" spans="1:3">
      <c r="A84" t="s">
        <v>283</v>
      </c>
      <c r="B84" t="s">
        <v>282</v>
      </c>
      <c r="C84">
        <v>0</v>
      </c>
    </row>
    <row r="85" spans="1:3">
      <c r="A85" t="s">
        <v>286</v>
      </c>
      <c r="B85" t="s">
        <v>285</v>
      </c>
      <c r="C85">
        <v>0</v>
      </c>
    </row>
    <row r="86" spans="1:3">
      <c r="A86" t="s">
        <v>289</v>
      </c>
      <c r="B86" t="s">
        <v>288</v>
      </c>
      <c r="C86">
        <v>6812.16</v>
      </c>
    </row>
    <row r="87" spans="1:3">
      <c r="A87" t="s">
        <v>292</v>
      </c>
      <c r="B87" t="s">
        <v>291</v>
      </c>
      <c r="C87">
        <v>12737.32</v>
      </c>
    </row>
    <row r="88" spans="1:3">
      <c r="A88" t="s">
        <v>295</v>
      </c>
      <c r="B88" t="s">
        <v>294</v>
      </c>
      <c r="C88">
        <v>0</v>
      </c>
    </row>
    <row r="89" spans="1:3">
      <c r="A89" t="s">
        <v>298</v>
      </c>
      <c r="B89" t="s">
        <v>297</v>
      </c>
      <c r="C89">
        <v>6074.72</v>
      </c>
    </row>
    <row r="90" spans="1:3">
      <c r="A90" t="s">
        <v>298</v>
      </c>
      <c r="B90" t="s">
        <v>300</v>
      </c>
      <c r="C90">
        <v>0</v>
      </c>
    </row>
    <row r="91" spans="1:3">
      <c r="A91" t="s">
        <v>303</v>
      </c>
      <c r="B91" t="s">
        <v>302</v>
      </c>
      <c r="C91">
        <v>12101.33</v>
      </c>
    </row>
    <row r="92" spans="1:3">
      <c r="A92" t="s">
        <v>306</v>
      </c>
      <c r="B92" t="s">
        <v>305</v>
      </c>
      <c r="C92">
        <v>22055.45</v>
      </c>
    </row>
    <row r="93" spans="1:3">
      <c r="A93" t="s">
        <v>309</v>
      </c>
      <c r="B93" t="s">
        <v>308</v>
      </c>
      <c r="C93">
        <v>0</v>
      </c>
    </row>
    <row r="94" spans="1:3">
      <c r="A94" t="s">
        <v>312</v>
      </c>
      <c r="B94" t="s">
        <v>311</v>
      </c>
      <c r="C94">
        <v>22041.58</v>
      </c>
    </row>
    <row r="95" spans="1:3">
      <c r="A95" t="s">
        <v>314</v>
      </c>
      <c r="B95" t="s">
        <v>84</v>
      </c>
      <c r="C95">
        <v>16316.25</v>
      </c>
    </row>
    <row r="96" spans="1:3">
      <c r="A96" t="s">
        <v>317</v>
      </c>
      <c r="B96" t="s">
        <v>316</v>
      </c>
      <c r="C96">
        <v>15608.84</v>
      </c>
    </row>
    <row r="97" spans="1:3">
      <c r="A97" t="s">
        <v>320</v>
      </c>
      <c r="B97" t="s">
        <v>319</v>
      </c>
      <c r="C97">
        <v>32770.69</v>
      </c>
    </row>
    <row r="98" spans="1:3">
      <c r="A98" t="s">
        <v>323</v>
      </c>
      <c r="B98" t="s">
        <v>322</v>
      </c>
      <c r="C98">
        <v>26153.81</v>
      </c>
    </row>
    <row r="99" spans="1:3">
      <c r="A99" t="s">
        <v>323</v>
      </c>
      <c r="B99" t="s">
        <v>325</v>
      </c>
      <c r="C99">
        <v>0</v>
      </c>
    </row>
    <row r="100" spans="1:3">
      <c r="A100" t="s">
        <v>328</v>
      </c>
      <c r="B100" t="s">
        <v>327</v>
      </c>
      <c r="C100">
        <v>13205.6</v>
      </c>
    </row>
    <row r="101" spans="1:3">
      <c r="A101" t="s">
        <v>331</v>
      </c>
      <c r="B101" t="s">
        <v>330</v>
      </c>
      <c r="C101">
        <v>6541.68</v>
      </c>
    </row>
    <row r="102" spans="1:3">
      <c r="A102" t="s">
        <v>334</v>
      </c>
      <c r="B102" t="s">
        <v>333</v>
      </c>
      <c r="C102">
        <v>20996.86</v>
      </c>
    </row>
    <row r="103" spans="1:3">
      <c r="A103" t="s">
        <v>337</v>
      </c>
      <c r="B103" t="s">
        <v>336</v>
      </c>
      <c r="C103">
        <v>6812.16</v>
      </c>
    </row>
    <row r="104" spans="1:3">
      <c r="A104" t="s">
        <v>340</v>
      </c>
      <c r="B104" t="s">
        <v>339</v>
      </c>
      <c r="C104">
        <v>0</v>
      </c>
    </row>
    <row r="105" spans="1:3">
      <c r="A105" t="s">
        <v>343</v>
      </c>
      <c r="B105" t="s">
        <v>342</v>
      </c>
      <c r="C105">
        <v>28167.96</v>
      </c>
    </row>
    <row r="106" spans="1:3">
      <c r="A106" t="s">
        <v>346</v>
      </c>
      <c r="B106" t="s">
        <v>345</v>
      </c>
      <c r="C106">
        <v>26926.63</v>
      </c>
    </row>
    <row r="107" spans="1:3">
      <c r="A107" t="s">
        <v>349</v>
      </c>
      <c r="B107" t="s">
        <v>348</v>
      </c>
      <c r="C107">
        <v>34016.559999999998</v>
      </c>
    </row>
    <row r="108" spans="1:3">
      <c r="A108" t="s">
        <v>61</v>
      </c>
      <c r="B108" t="s">
        <v>351</v>
      </c>
      <c r="C108">
        <v>13840.89</v>
      </c>
    </row>
    <row r="109" spans="1:3">
      <c r="A109" t="s">
        <v>354</v>
      </c>
      <c r="B109" t="s">
        <v>353</v>
      </c>
      <c r="C109">
        <v>0</v>
      </c>
    </row>
    <row r="110" spans="1:3">
      <c r="A110" t="s">
        <v>357</v>
      </c>
      <c r="B110" t="s">
        <v>356</v>
      </c>
      <c r="C110">
        <v>37298.67</v>
      </c>
    </row>
    <row r="111" spans="1:3">
      <c r="A111" t="s">
        <v>360</v>
      </c>
      <c r="B111" t="s">
        <v>359</v>
      </c>
      <c r="C111">
        <v>10855.81</v>
      </c>
    </row>
    <row r="112" spans="1:3">
      <c r="A112" t="s">
        <v>363</v>
      </c>
      <c r="B112" t="s">
        <v>362</v>
      </c>
      <c r="C112">
        <v>10370.27</v>
      </c>
    </row>
    <row r="113" spans="1:3">
      <c r="A113" t="s">
        <v>366</v>
      </c>
      <c r="B113" t="s">
        <v>365</v>
      </c>
      <c r="C113">
        <v>47079.24</v>
      </c>
    </row>
    <row r="114" spans="1:3">
      <c r="A114" t="s">
        <v>366</v>
      </c>
      <c r="B114" t="s">
        <v>368</v>
      </c>
      <c r="C114">
        <v>25923.45</v>
      </c>
    </row>
    <row r="115" spans="1:3">
      <c r="A115" t="s">
        <v>371</v>
      </c>
      <c r="B115" t="s">
        <v>370</v>
      </c>
      <c r="C115">
        <v>33391.449999999997</v>
      </c>
    </row>
    <row r="116" spans="1:3">
      <c r="A116" t="s">
        <v>374</v>
      </c>
      <c r="B116" t="s">
        <v>373</v>
      </c>
      <c r="C116">
        <v>0</v>
      </c>
    </row>
    <row r="117" spans="1:3">
      <c r="A117" t="s">
        <v>377</v>
      </c>
      <c r="B117" t="s">
        <v>376</v>
      </c>
      <c r="C117">
        <v>14706.5</v>
      </c>
    </row>
    <row r="118" spans="1:3">
      <c r="A118" t="s">
        <v>380</v>
      </c>
      <c r="B118" t="s">
        <v>379</v>
      </c>
      <c r="C118">
        <v>37988.35</v>
      </c>
    </row>
    <row r="119" spans="1:3">
      <c r="A119" t="s">
        <v>383</v>
      </c>
      <c r="B119" t="s">
        <v>382</v>
      </c>
      <c r="C119">
        <v>25965.54</v>
      </c>
    </row>
    <row r="120" spans="1:3">
      <c r="A120" t="s">
        <v>298</v>
      </c>
      <c r="B120" t="s">
        <v>385</v>
      </c>
      <c r="C120">
        <v>20226.919999999998</v>
      </c>
    </row>
    <row r="121" spans="1:3">
      <c r="A121" t="s">
        <v>388</v>
      </c>
      <c r="B121" t="s">
        <v>387</v>
      </c>
      <c r="C121">
        <v>60067.72</v>
      </c>
    </row>
    <row r="122" spans="1:3">
      <c r="A122" t="s">
        <v>391</v>
      </c>
      <c r="B122" t="s">
        <v>390</v>
      </c>
      <c r="C122">
        <v>6468.41</v>
      </c>
    </row>
    <row r="123" spans="1:3">
      <c r="A123" t="s">
        <v>394</v>
      </c>
      <c r="B123" t="s">
        <v>393</v>
      </c>
      <c r="C123">
        <v>11682.39</v>
      </c>
    </row>
    <row r="124" spans="1:3">
      <c r="A124" t="s">
        <v>397</v>
      </c>
      <c r="B124" t="s">
        <v>396</v>
      </c>
      <c r="C124">
        <v>46632.88</v>
      </c>
    </row>
    <row r="125" spans="1:3">
      <c r="A125" t="s">
        <v>400</v>
      </c>
      <c r="B125" t="s">
        <v>399</v>
      </c>
      <c r="C125">
        <v>0</v>
      </c>
    </row>
    <row r="126" spans="1:3">
      <c r="A126" t="s">
        <v>403</v>
      </c>
      <c r="B126" t="s">
        <v>402</v>
      </c>
      <c r="C126">
        <v>24665</v>
      </c>
    </row>
    <row r="127" spans="1:3">
      <c r="A127" t="s">
        <v>406</v>
      </c>
      <c r="B127" t="s">
        <v>405</v>
      </c>
      <c r="C127">
        <v>6438.95</v>
      </c>
    </row>
    <row r="128" spans="1:3">
      <c r="A128" t="s">
        <v>409</v>
      </c>
      <c r="B128" t="s">
        <v>408</v>
      </c>
      <c r="C128">
        <v>0</v>
      </c>
    </row>
    <row r="129" spans="1:3">
      <c r="A129" t="s">
        <v>412</v>
      </c>
      <c r="B129" t="s">
        <v>411</v>
      </c>
      <c r="C129">
        <v>16014.69</v>
      </c>
    </row>
    <row r="130" spans="1:3">
      <c r="A130" t="s">
        <v>415</v>
      </c>
      <c r="B130" t="s">
        <v>414</v>
      </c>
      <c r="C130">
        <v>8000</v>
      </c>
    </row>
    <row r="131" spans="1:3">
      <c r="A131" t="s">
        <v>418</v>
      </c>
      <c r="B131" t="s">
        <v>417</v>
      </c>
      <c r="C131">
        <v>31443.27</v>
      </c>
    </row>
    <row r="132" spans="1:3">
      <c r="A132" t="s">
        <v>421</v>
      </c>
      <c r="B132" t="s">
        <v>420</v>
      </c>
      <c r="C132">
        <v>34567.26</v>
      </c>
    </row>
    <row r="133" spans="1:3">
      <c r="A133" t="s">
        <v>424</v>
      </c>
      <c r="B133" t="s">
        <v>423</v>
      </c>
      <c r="C133">
        <v>9849.51</v>
      </c>
    </row>
    <row r="134" spans="1:3">
      <c r="A134" t="s">
        <v>427</v>
      </c>
      <c r="B134" t="s">
        <v>426</v>
      </c>
      <c r="C134">
        <v>103146.79</v>
      </c>
    </row>
    <row r="135" spans="1:3">
      <c r="A135" t="s">
        <v>430</v>
      </c>
      <c r="B135" t="s">
        <v>429</v>
      </c>
      <c r="C135">
        <v>0</v>
      </c>
    </row>
    <row r="136" spans="1:3">
      <c r="A136" t="s">
        <v>433</v>
      </c>
      <c r="B136" t="s">
        <v>432</v>
      </c>
      <c r="C136">
        <v>13368.64</v>
      </c>
    </row>
    <row r="137" spans="1:3">
      <c r="A137" t="s">
        <v>436</v>
      </c>
      <c r="B137" t="s">
        <v>435</v>
      </c>
      <c r="C137">
        <v>27642.51</v>
      </c>
    </row>
    <row r="138" spans="1:3">
      <c r="A138" t="s">
        <v>439</v>
      </c>
      <c r="B138" t="s">
        <v>438</v>
      </c>
      <c r="C138">
        <v>28972.51</v>
      </c>
    </row>
    <row r="139" spans="1:3">
      <c r="A139" t="s">
        <v>442</v>
      </c>
      <c r="B139" t="s">
        <v>441</v>
      </c>
      <c r="C139">
        <v>0</v>
      </c>
    </row>
    <row r="140" spans="1:3">
      <c r="A140" t="s">
        <v>445</v>
      </c>
      <c r="B140" t="s">
        <v>444</v>
      </c>
      <c r="C140">
        <v>29885.54</v>
      </c>
    </row>
    <row r="141" spans="1:3">
      <c r="A141" t="s">
        <v>448</v>
      </c>
      <c r="B141" t="s">
        <v>447</v>
      </c>
      <c r="C141">
        <v>18071.310000000001</v>
      </c>
    </row>
    <row r="142" spans="1:3">
      <c r="A142" t="s">
        <v>451</v>
      </c>
      <c r="B142" t="s">
        <v>450</v>
      </c>
      <c r="C142">
        <v>26023.61</v>
      </c>
    </row>
    <row r="143" spans="1:3">
      <c r="A143" t="s">
        <v>454</v>
      </c>
      <c r="B143" t="s">
        <v>453</v>
      </c>
      <c r="C143">
        <v>23840.14</v>
      </c>
    </row>
    <row r="144" spans="1:3">
      <c r="A144" t="s">
        <v>457</v>
      </c>
      <c r="B144" t="s">
        <v>456</v>
      </c>
      <c r="C144">
        <v>10824.47</v>
      </c>
    </row>
    <row r="145" spans="1:3">
      <c r="A145" t="s">
        <v>460</v>
      </c>
      <c r="B145" t="s">
        <v>459</v>
      </c>
      <c r="C145">
        <v>19480.79</v>
      </c>
    </row>
    <row r="146" spans="1:3">
      <c r="A146" t="s">
        <v>463</v>
      </c>
      <c r="B146" t="s">
        <v>462</v>
      </c>
      <c r="C146">
        <v>20112.11</v>
      </c>
    </row>
    <row r="147" spans="1:3">
      <c r="A147" t="s">
        <v>466</v>
      </c>
      <c r="B147" t="s">
        <v>465</v>
      </c>
      <c r="C147">
        <v>0</v>
      </c>
    </row>
    <row r="148" spans="1:3">
      <c r="A148" t="s">
        <v>469</v>
      </c>
      <c r="B148" t="s">
        <v>468</v>
      </c>
      <c r="C148">
        <v>9430.56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E148"/>
  <sheetViews>
    <sheetView workbookViewId="0">
      <selection activeCell="A2" sqref="A2"/>
    </sheetView>
  </sheetViews>
  <sheetFormatPr defaultColWidth="8.88671875" defaultRowHeight="14.4"/>
  <cols>
    <col min="1" max="1" width="11.88671875" customWidth="1"/>
    <col min="2" max="2" width="13.88671875" customWidth="1"/>
    <col min="3" max="3" width="12.33203125" customWidth="1"/>
    <col min="4" max="4" width="16.6640625" customWidth="1"/>
    <col min="5" max="5" width="12.44140625" customWidth="1"/>
    <col min="6" max="6" width="22.33203125" customWidth="1"/>
    <col min="7" max="7" width="15.109375" customWidth="1"/>
    <col min="8" max="8" width="10.44140625" customWidth="1"/>
    <col min="9" max="9" width="11" customWidth="1"/>
    <col min="10" max="11" width="20.44140625" customWidth="1"/>
    <col min="12" max="12" width="12.44140625" customWidth="1"/>
    <col min="13" max="13" width="20" customWidth="1"/>
    <col min="14" max="14" width="20.33203125" customWidth="1"/>
    <col min="15" max="15" width="16.109375" customWidth="1"/>
    <col min="16" max="16" width="9.88671875" customWidth="1"/>
    <col min="17" max="17" width="11.33203125" customWidth="1"/>
    <col min="18" max="18" width="21" customWidth="1"/>
    <col min="19" max="19" width="11.44140625" customWidth="1"/>
    <col min="20" max="20" width="19.44140625" customWidth="1"/>
    <col min="21" max="21" width="17.88671875" customWidth="1"/>
    <col min="22" max="22" width="15" customWidth="1"/>
    <col min="23" max="23" width="23" customWidth="1"/>
    <col min="24" max="24" width="20" customWidth="1"/>
    <col min="25" max="25" width="10.6640625" customWidth="1"/>
    <col min="26" max="26" width="23.88671875" customWidth="1"/>
    <col min="27" max="27" width="27.44140625" customWidth="1"/>
    <col min="28" max="28" width="10.44140625" customWidth="1"/>
    <col min="29" max="29" width="27.33203125" customWidth="1"/>
    <col min="30" max="30" width="16" customWidth="1"/>
    <col min="31" max="31" width="13.44140625" style="1" customWidth="1"/>
    <col min="32" max="32" width="10.6640625" customWidth="1"/>
    <col min="33" max="33" width="7.33203125" customWidth="1"/>
    <col min="34" max="34" width="11.33203125" customWidth="1"/>
  </cols>
  <sheetData>
    <row r="1" spans="1:3">
      <c r="A1" s="2" t="s">
        <v>471</v>
      </c>
    </row>
    <row r="4" spans="1:3">
      <c r="A4" s="3" t="s">
        <v>14</v>
      </c>
      <c r="B4" s="3" t="s">
        <v>41</v>
      </c>
      <c r="C4" s="3" t="s">
        <v>49</v>
      </c>
    </row>
    <row r="5" spans="1:3">
      <c r="A5" t="s">
        <v>52</v>
      </c>
      <c r="B5" t="s">
        <v>51</v>
      </c>
      <c r="C5">
        <v>107922.71</v>
      </c>
    </row>
    <row r="6" spans="1:3">
      <c r="A6" t="s">
        <v>55</v>
      </c>
      <c r="B6" t="s">
        <v>54</v>
      </c>
      <c r="C6">
        <v>57944.88</v>
      </c>
    </row>
    <row r="7" spans="1:3">
      <c r="A7" t="s">
        <v>58</v>
      </c>
      <c r="B7" t="s">
        <v>57</v>
      </c>
      <c r="C7">
        <v>102582</v>
      </c>
    </row>
    <row r="8" spans="1:3">
      <c r="A8" t="s">
        <v>61</v>
      </c>
      <c r="B8" t="s">
        <v>60</v>
      </c>
      <c r="C8">
        <v>69911.13</v>
      </c>
    </row>
    <row r="9" spans="1:3">
      <c r="A9" t="s">
        <v>64</v>
      </c>
      <c r="B9" t="s">
        <v>63</v>
      </c>
      <c r="C9">
        <v>119781.86</v>
      </c>
    </row>
    <row r="10" spans="1:3">
      <c r="A10" t="s">
        <v>67</v>
      </c>
      <c r="B10" t="s">
        <v>66</v>
      </c>
      <c r="C10">
        <v>19523.78</v>
      </c>
    </row>
    <row r="11" spans="1:3">
      <c r="A11" t="s">
        <v>70</v>
      </c>
      <c r="B11" t="s">
        <v>69</v>
      </c>
      <c r="C11">
        <v>22754.45</v>
      </c>
    </row>
    <row r="12" spans="1:3">
      <c r="A12" t="s">
        <v>73</v>
      </c>
      <c r="B12" t="s">
        <v>72</v>
      </c>
      <c r="C12">
        <v>26688.25</v>
      </c>
    </row>
    <row r="13" spans="1:3">
      <c r="A13" t="s">
        <v>76</v>
      </c>
      <c r="B13" t="s">
        <v>75</v>
      </c>
      <c r="C13">
        <v>18039.580000000002</v>
      </c>
    </row>
    <row r="14" spans="1:3">
      <c r="A14" t="s">
        <v>79</v>
      </c>
      <c r="B14" t="s">
        <v>78</v>
      </c>
      <c r="C14">
        <v>30814.25</v>
      </c>
    </row>
    <row r="15" spans="1:3">
      <c r="A15" t="s">
        <v>82</v>
      </c>
      <c r="B15" t="s">
        <v>81</v>
      </c>
      <c r="C15">
        <v>17486.810000000001</v>
      </c>
    </row>
    <row r="16" spans="1:3">
      <c r="A16" t="s">
        <v>85</v>
      </c>
      <c r="B16" t="s">
        <v>84</v>
      </c>
      <c r="C16">
        <v>18656.93</v>
      </c>
    </row>
    <row r="17" spans="1:3">
      <c r="A17" t="s">
        <v>88</v>
      </c>
      <c r="B17" t="s">
        <v>87</v>
      </c>
      <c r="C17">
        <v>17323.41</v>
      </c>
    </row>
    <row r="18" spans="1:3">
      <c r="A18" t="s">
        <v>91</v>
      </c>
      <c r="B18" t="s">
        <v>90</v>
      </c>
      <c r="C18">
        <v>38320.629999999997</v>
      </c>
    </row>
    <row r="19" spans="1:3">
      <c r="A19" t="s">
        <v>94</v>
      </c>
      <c r="B19" t="s">
        <v>93</v>
      </c>
      <c r="C19">
        <v>5460.18</v>
      </c>
    </row>
    <row r="20" spans="1:3">
      <c r="A20" t="s">
        <v>97</v>
      </c>
      <c r="B20" t="s">
        <v>96</v>
      </c>
      <c r="C20">
        <v>20111.03</v>
      </c>
    </row>
    <row r="21" spans="1:3">
      <c r="A21" t="s">
        <v>100</v>
      </c>
      <c r="B21" t="s">
        <v>99</v>
      </c>
      <c r="C21">
        <v>21681.86</v>
      </c>
    </row>
    <row r="22" spans="1:3">
      <c r="A22" t="s">
        <v>103</v>
      </c>
      <c r="B22" t="s">
        <v>102</v>
      </c>
      <c r="C22">
        <v>0</v>
      </c>
    </row>
    <row r="23" spans="1:3">
      <c r="A23" t="s">
        <v>106</v>
      </c>
      <c r="B23" t="s">
        <v>105</v>
      </c>
      <c r="C23">
        <v>38117.21</v>
      </c>
    </row>
    <row r="24" spans="1:3">
      <c r="A24" t="s">
        <v>109</v>
      </c>
      <c r="B24" t="s">
        <v>108</v>
      </c>
      <c r="C24">
        <v>14290.95</v>
      </c>
    </row>
    <row r="25" spans="1:3">
      <c r="A25" t="s">
        <v>112</v>
      </c>
      <c r="B25" t="s">
        <v>111</v>
      </c>
      <c r="C25">
        <v>0</v>
      </c>
    </row>
    <row r="26" spans="1:3">
      <c r="A26" t="s">
        <v>115</v>
      </c>
      <c r="B26" t="s">
        <v>114</v>
      </c>
      <c r="C26">
        <v>15841.55</v>
      </c>
    </row>
    <row r="27" spans="1:3">
      <c r="A27" t="s">
        <v>118</v>
      </c>
      <c r="B27" t="s">
        <v>117</v>
      </c>
      <c r="C27">
        <v>13486.1</v>
      </c>
    </row>
    <row r="28" spans="1:3">
      <c r="A28" t="s">
        <v>121</v>
      </c>
      <c r="B28" t="s">
        <v>120</v>
      </c>
      <c r="C28">
        <v>8508.8799999999992</v>
      </c>
    </row>
    <row r="29" spans="1:3">
      <c r="A29" t="s">
        <v>97</v>
      </c>
      <c r="B29" t="s">
        <v>123</v>
      </c>
      <c r="C29">
        <v>49685.599999999999</v>
      </c>
    </row>
    <row r="30" spans="1:3">
      <c r="A30" t="s">
        <v>126</v>
      </c>
      <c r="B30" t="s">
        <v>125</v>
      </c>
      <c r="C30">
        <v>56478.1</v>
      </c>
    </row>
    <row r="31" spans="1:3">
      <c r="A31" t="s">
        <v>129</v>
      </c>
      <c r="B31" t="s">
        <v>128</v>
      </c>
      <c r="C31">
        <v>6812.16</v>
      </c>
    </row>
    <row r="32" spans="1:3">
      <c r="A32" t="s">
        <v>132</v>
      </c>
      <c r="B32" t="s">
        <v>131</v>
      </c>
      <c r="C32">
        <v>13600.43</v>
      </c>
    </row>
    <row r="33" spans="1:3">
      <c r="A33" t="s">
        <v>135</v>
      </c>
      <c r="B33" t="s">
        <v>134</v>
      </c>
      <c r="C33">
        <v>25067.22</v>
      </c>
    </row>
    <row r="34" spans="1:3">
      <c r="A34" t="s">
        <v>135</v>
      </c>
      <c r="B34" t="s">
        <v>137</v>
      </c>
      <c r="C34">
        <v>15138.69</v>
      </c>
    </row>
    <row r="35" spans="1:3">
      <c r="A35" t="s">
        <v>140</v>
      </c>
      <c r="B35" t="s">
        <v>139</v>
      </c>
      <c r="C35">
        <v>22110.54</v>
      </c>
    </row>
    <row r="36" spans="1:3">
      <c r="A36" t="s">
        <v>143</v>
      </c>
      <c r="B36" t="s">
        <v>142</v>
      </c>
      <c r="C36">
        <v>20369.990000000002</v>
      </c>
    </row>
    <row r="37" spans="1:3">
      <c r="A37" t="s">
        <v>146</v>
      </c>
      <c r="B37" t="s">
        <v>145</v>
      </c>
      <c r="C37">
        <v>0</v>
      </c>
    </row>
    <row r="38" spans="1:3">
      <c r="A38" t="s">
        <v>149</v>
      </c>
      <c r="B38" t="s">
        <v>148</v>
      </c>
      <c r="C38">
        <v>13020.95</v>
      </c>
    </row>
    <row r="39" spans="1:3">
      <c r="A39" t="s">
        <v>152</v>
      </c>
      <c r="B39" t="s">
        <v>151</v>
      </c>
      <c r="C39">
        <v>35690.870000000003</v>
      </c>
    </row>
    <row r="40" spans="1:3">
      <c r="A40" t="s">
        <v>152</v>
      </c>
      <c r="B40" t="s">
        <v>151</v>
      </c>
      <c r="C40">
        <v>0</v>
      </c>
    </row>
    <row r="41" spans="1:3">
      <c r="A41" t="s">
        <v>156</v>
      </c>
      <c r="B41" t="s">
        <v>155</v>
      </c>
      <c r="C41">
        <v>17075.62</v>
      </c>
    </row>
    <row r="42" spans="1:3">
      <c r="A42" t="s">
        <v>159</v>
      </c>
      <c r="B42" t="s">
        <v>158</v>
      </c>
      <c r="C42">
        <v>2907.25</v>
      </c>
    </row>
    <row r="43" spans="1:3">
      <c r="A43" t="s">
        <v>162</v>
      </c>
      <c r="B43" t="s">
        <v>161</v>
      </c>
      <c r="C43">
        <v>32028.54</v>
      </c>
    </row>
    <row r="44" spans="1:3">
      <c r="A44" t="s">
        <v>165</v>
      </c>
      <c r="B44" t="s">
        <v>164</v>
      </c>
      <c r="C44">
        <v>10168.9</v>
      </c>
    </row>
    <row r="45" spans="1:3">
      <c r="A45" t="s">
        <v>168</v>
      </c>
      <c r="B45" t="s">
        <v>167</v>
      </c>
      <c r="C45">
        <v>14946.88</v>
      </c>
    </row>
    <row r="46" spans="1:3">
      <c r="A46" t="s">
        <v>171</v>
      </c>
      <c r="B46" t="s">
        <v>170</v>
      </c>
      <c r="C46">
        <v>18341.47</v>
      </c>
    </row>
    <row r="47" spans="1:3">
      <c r="A47" t="s">
        <v>174</v>
      </c>
      <c r="B47" t="s">
        <v>173</v>
      </c>
      <c r="C47">
        <v>0</v>
      </c>
    </row>
    <row r="48" spans="1:3">
      <c r="A48" t="s">
        <v>177</v>
      </c>
      <c r="B48" t="s">
        <v>176</v>
      </c>
      <c r="C48">
        <v>19575.580000000002</v>
      </c>
    </row>
    <row r="49" spans="1:3">
      <c r="A49" t="s">
        <v>180</v>
      </c>
      <c r="B49" t="s">
        <v>179</v>
      </c>
      <c r="C49">
        <v>0</v>
      </c>
    </row>
    <row r="50" spans="1:3">
      <c r="A50" t="s">
        <v>183</v>
      </c>
      <c r="B50" t="s">
        <v>182</v>
      </c>
      <c r="C50">
        <v>8424.32</v>
      </c>
    </row>
    <row r="51" spans="1:3">
      <c r="A51" t="s">
        <v>180</v>
      </c>
      <c r="B51" t="s">
        <v>185</v>
      </c>
      <c r="C51">
        <v>7231.1</v>
      </c>
    </row>
    <row r="52" spans="1:3">
      <c r="A52" t="s">
        <v>188</v>
      </c>
      <c r="B52" t="s">
        <v>187</v>
      </c>
      <c r="C52">
        <v>0</v>
      </c>
    </row>
    <row r="53" spans="1:3">
      <c r="A53" t="s">
        <v>191</v>
      </c>
      <c r="B53" t="s">
        <v>190</v>
      </c>
      <c r="C53">
        <v>29762.04</v>
      </c>
    </row>
    <row r="54" spans="1:3">
      <c r="A54" t="s">
        <v>194</v>
      </c>
      <c r="B54" t="s">
        <v>193</v>
      </c>
      <c r="C54">
        <v>9890.8700000000008</v>
      </c>
    </row>
    <row r="55" spans="1:3">
      <c r="A55" t="s">
        <v>197</v>
      </c>
      <c r="B55" t="s">
        <v>196</v>
      </c>
      <c r="C55">
        <v>23492.83</v>
      </c>
    </row>
    <row r="56" spans="1:3">
      <c r="A56" t="s">
        <v>200</v>
      </c>
      <c r="B56" t="s">
        <v>199</v>
      </c>
      <c r="C56">
        <v>0</v>
      </c>
    </row>
    <row r="57" spans="1:3">
      <c r="A57" t="s">
        <v>203</v>
      </c>
      <c r="B57" t="s">
        <v>202</v>
      </c>
      <c r="C57">
        <v>19390.29</v>
      </c>
    </row>
    <row r="58" spans="1:3">
      <c r="A58" t="s">
        <v>206</v>
      </c>
      <c r="B58" t="s">
        <v>205</v>
      </c>
      <c r="C58">
        <v>15564.08</v>
      </c>
    </row>
    <row r="59" spans="1:3">
      <c r="A59" t="s">
        <v>209</v>
      </c>
      <c r="B59" t="s">
        <v>208</v>
      </c>
      <c r="C59">
        <v>8830.64</v>
      </c>
    </row>
    <row r="60" spans="1:3">
      <c r="A60" t="s">
        <v>212</v>
      </c>
      <c r="B60" t="s">
        <v>211</v>
      </c>
      <c r="C60">
        <v>15924.21</v>
      </c>
    </row>
    <row r="61" spans="1:3">
      <c r="A61" t="s">
        <v>215</v>
      </c>
      <c r="B61" t="s">
        <v>214</v>
      </c>
      <c r="C61">
        <v>13692.8</v>
      </c>
    </row>
    <row r="62" spans="1:3">
      <c r="A62" t="s">
        <v>217</v>
      </c>
      <c r="B62" t="s">
        <v>214</v>
      </c>
      <c r="C62">
        <v>11080.29</v>
      </c>
    </row>
    <row r="63" spans="1:3">
      <c r="A63" t="s">
        <v>220</v>
      </c>
      <c r="B63" t="s">
        <v>219</v>
      </c>
      <c r="C63">
        <v>19176.2</v>
      </c>
    </row>
    <row r="64" spans="1:3">
      <c r="A64" t="s">
        <v>223</v>
      </c>
      <c r="B64" t="s">
        <v>222</v>
      </c>
      <c r="C64">
        <v>78227.13</v>
      </c>
    </row>
    <row r="65" spans="1:3">
      <c r="A65" t="s">
        <v>226</v>
      </c>
      <c r="B65" t="s">
        <v>225</v>
      </c>
      <c r="C65">
        <v>21360.639999999999</v>
      </c>
    </row>
    <row r="66" spans="1:3">
      <c r="A66" t="s">
        <v>229</v>
      </c>
      <c r="B66" t="s">
        <v>228</v>
      </c>
      <c r="C66">
        <v>23867.63</v>
      </c>
    </row>
    <row r="67" spans="1:3">
      <c r="A67" t="s">
        <v>232</v>
      </c>
      <c r="B67" t="s">
        <v>231</v>
      </c>
      <c r="C67">
        <v>20372.669999999998</v>
      </c>
    </row>
    <row r="68" spans="1:3">
      <c r="A68" t="s">
        <v>235</v>
      </c>
      <c r="B68" t="s">
        <v>234</v>
      </c>
      <c r="C68">
        <v>0</v>
      </c>
    </row>
    <row r="69" spans="1:3">
      <c r="A69" t="s">
        <v>238</v>
      </c>
      <c r="B69" t="s">
        <v>237</v>
      </c>
      <c r="C69">
        <v>15518</v>
      </c>
    </row>
    <row r="70" spans="1:3">
      <c r="A70" t="s">
        <v>241</v>
      </c>
      <c r="B70" t="s">
        <v>240</v>
      </c>
      <c r="C70">
        <v>28611.09</v>
      </c>
    </row>
    <row r="71" spans="1:3">
      <c r="A71" t="s">
        <v>244</v>
      </c>
      <c r="B71" t="s">
        <v>243</v>
      </c>
      <c r="C71">
        <v>24667.55</v>
      </c>
    </row>
    <row r="72" spans="1:3">
      <c r="A72" t="s">
        <v>247</v>
      </c>
      <c r="B72" t="s">
        <v>246</v>
      </c>
      <c r="C72">
        <v>0</v>
      </c>
    </row>
    <row r="73" spans="1:3">
      <c r="A73" t="s">
        <v>250</v>
      </c>
      <c r="B73" t="s">
        <v>249</v>
      </c>
      <c r="C73">
        <v>0</v>
      </c>
    </row>
    <row r="74" spans="1:3">
      <c r="A74" t="s">
        <v>253</v>
      </c>
      <c r="B74" t="s">
        <v>252</v>
      </c>
      <c r="C74">
        <v>14781.45</v>
      </c>
    </row>
    <row r="75" spans="1:3">
      <c r="A75" t="s">
        <v>256</v>
      </c>
      <c r="B75" t="s">
        <v>255</v>
      </c>
      <c r="C75">
        <v>14487.33</v>
      </c>
    </row>
    <row r="76" spans="1:3">
      <c r="A76" t="s">
        <v>259</v>
      </c>
      <c r="B76" t="s">
        <v>258</v>
      </c>
      <c r="C76">
        <v>9307.2000000000007</v>
      </c>
    </row>
    <row r="77" spans="1:3">
      <c r="A77" t="s">
        <v>262</v>
      </c>
      <c r="B77" t="s">
        <v>261</v>
      </c>
      <c r="C77">
        <v>15041.11</v>
      </c>
    </row>
    <row r="78" spans="1:3">
      <c r="A78" t="s">
        <v>265</v>
      </c>
      <c r="B78" t="s">
        <v>264</v>
      </c>
      <c r="C78">
        <v>23653.599999999999</v>
      </c>
    </row>
    <row r="79" spans="1:3">
      <c r="A79" t="s">
        <v>268</v>
      </c>
      <c r="B79" t="s">
        <v>267</v>
      </c>
      <c r="C79">
        <v>18765.189999999999</v>
      </c>
    </row>
    <row r="80" spans="1:3">
      <c r="A80" t="s">
        <v>271</v>
      </c>
      <c r="B80" t="s">
        <v>270</v>
      </c>
      <c r="C80">
        <v>7475.59</v>
      </c>
    </row>
    <row r="81" spans="1:3">
      <c r="A81" t="s">
        <v>274</v>
      </c>
      <c r="B81" t="s">
        <v>273</v>
      </c>
      <c r="C81">
        <v>19260.87</v>
      </c>
    </row>
    <row r="82" spans="1:3">
      <c r="A82" t="s">
        <v>277</v>
      </c>
      <c r="B82" t="s">
        <v>276</v>
      </c>
      <c r="C82">
        <v>0</v>
      </c>
    </row>
    <row r="83" spans="1:3">
      <c r="A83" t="s">
        <v>280</v>
      </c>
      <c r="B83" t="s">
        <v>279</v>
      </c>
      <c r="C83">
        <v>6438.95</v>
      </c>
    </row>
    <row r="84" spans="1:3">
      <c r="A84" t="s">
        <v>283</v>
      </c>
      <c r="B84" t="s">
        <v>282</v>
      </c>
      <c r="C84">
        <v>0</v>
      </c>
    </row>
    <row r="85" spans="1:3">
      <c r="A85" t="s">
        <v>286</v>
      </c>
      <c r="B85" t="s">
        <v>285</v>
      </c>
      <c r="C85">
        <v>0</v>
      </c>
    </row>
    <row r="86" spans="1:3">
      <c r="A86" t="s">
        <v>289</v>
      </c>
      <c r="B86" t="s">
        <v>288</v>
      </c>
      <c r="C86">
        <v>6812.16</v>
      </c>
    </row>
    <row r="87" spans="1:3">
      <c r="A87" t="s">
        <v>292</v>
      </c>
      <c r="B87" t="s">
        <v>291</v>
      </c>
      <c r="C87">
        <v>12737.32</v>
      </c>
    </row>
    <row r="88" spans="1:3">
      <c r="A88" t="s">
        <v>295</v>
      </c>
      <c r="B88" t="s">
        <v>294</v>
      </c>
      <c r="C88">
        <v>0</v>
      </c>
    </row>
    <row r="89" spans="1:3">
      <c r="A89" t="s">
        <v>298</v>
      </c>
      <c r="B89" t="s">
        <v>297</v>
      </c>
      <c r="C89">
        <v>6074.72</v>
      </c>
    </row>
    <row r="90" spans="1:3">
      <c r="A90" t="s">
        <v>298</v>
      </c>
      <c r="B90" t="s">
        <v>300</v>
      </c>
      <c r="C90">
        <v>0</v>
      </c>
    </row>
    <row r="91" spans="1:3">
      <c r="A91" t="s">
        <v>303</v>
      </c>
      <c r="B91" t="s">
        <v>302</v>
      </c>
      <c r="C91">
        <v>12101.33</v>
      </c>
    </row>
    <row r="92" spans="1:3">
      <c r="A92" t="s">
        <v>306</v>
      </c>
      <c r="B92" t="s">
        <v>305</v>
      </c>
      <c r="C92">
        <v>18917.03</v>
      </c>
    </row>
    <row r="93" spans="1:3">
      <c r="A93" t="s">
        <v>309</v>
      </c>
      <c r="B93" t="s">
        <v>308</v>
      </c>
      <c r="C93">
        <v>0</v>
      </c>
    </row>
    <row r="94" spans="1:3">
      <c r="A94" t="s">
        <v>312</v>
      </c>
      <c r="B94" t="s">
        <v>311</v>
      </c>
      <c r="C94">
        <v>23207.18</v>
      </c>
    </row>
    <row r="95" spans="1:3">
      <c r="A95" t="s">
        <v>314</v>
      </c>
      <c r="B95" t="s">
        <v>84</v>
      </c>
      <c r="C95">
        <v>16316.25</v>
      </c>
    </row>
    <row r="96" spans="1:3">
      <c r="A96" t="s">
        <v>317</v>
      </c>
      <c r="B96" t="s">
        <v>316</v>
      </c>
      <c r="C96">
        <v>18976.84</v>
      </c>
    </row>
    <row r="97" spans="1:3">
      <c r="A97" t="s">
        <v>320</v>
      </c>
      <c r="B97" t="s">
        <v>319</v>
      </c>
      <c r="C97">
        <v>26747.97</v>
      </c>
    </row>
    <row r="98" spans="1:3">
      <c r="A98" t="s">
        <v>323</v>
      </c>
      <c r="B98" t="s">
        <v>322</v>
      </c>
      <c r="C98">
        <v>29585.97</v>
      </c>
    </row>
    <row r="99" spans="1:3">
      <c r="A99" t="s">
        <v>323</v>
      </c>
      <c r="B99" t="s">
        <v>325</v>
      </c>
      <c r="C99">
        <v>0</v>
      </c>
    </row>
    <row r="100" spans="1:3">
      <c r="A100" t="s">
        <v>328</v>
      </c>
      <c r="B100" t="s">
        <v>327</v>
      </c>
      <c r="C100">
        <v>14804.27</v>
      </c>
    </row>
    <row r="101" spans="1:3">
      <c r="A101" t="s">
        <v>331</v>
      </c>
      <c r="B101" t="s">
        <v>330</v>
      </c>
      <c r="C101">
        <v>6541.68</v>
      </c>
    </row>
    <row r="102" spans="1:3">
      <c r="A102" t="s">
        <v>334</v>
      </c>
      <c r="B102" t="s">
        <v>333</v>
      </c>
      <c r="C102">
        <v>20487.91</v>
      </c>
    </row>
    <row r="103" spans="1:3">
      <c r="A103" t="s">
        <v>337</v>
      </c>
      <c r="B103" t="s">
        <v>336</v>
      </c>
      <c r="C103">
        <v>7253.67</v>
      </c>
    </row>
    <row r="104" spans="1:3">
      <c r="A104" t="s">
        <v>340</v>
      </c>
      <c r="B104" t="s">
        <v>339</v>
      </c>
      <c r="C104">
        <v>0</v>
      </c>
    </row>
    <row r="105" spans="1:3">
      <c r="A105" t="s">
        <v>343</v>
      </c>
      <c r="B105" t="s">
        <v>342</v>
      </c>
      <c r="C105">
        <v>17451.3</v>
      </c>
    </row>
    <row r="106" spans="1:3">
      <c r="A106" t="s">
        <v>346</v>
      </c>
      <c r="B106" t="s">
        <v>345</v>
      </c>
      <c r="C106">
        <v>46699.85</v>
      </c>
    </row>
    <row r="107" spans="1:3">
      <c r="A107" t="s">
        <v>349</v>
      </c>
      <c r="B107" t="s">
        <v>348</v>
      </c>
      <c r="C107">
        <v>35077.79</v>
      </c>
    </row>
    <row r="108" spans="1:3">
      <c r="A108" t="s">
        <v>61</v>
      </c>
      <c r="B108" t="s">
        <v>351</v>
      </c>
      <c r="C108">
        <v>13840.89</v>
      </c>
    </row>
    <row r="109" spans="1:3">
      <c r="A109" t="s">
        <v>354</v>
      </c>
      <c r="B109" t="s">
        <v>353</v>
      </c>
      <c r="C109">
        <v>0</v>
      </c>
    </row>
    <row r="110" spans="1:3">
      <c r="A110" t="s">
        <v>357</v>
      </c>
      <c r="B110" t="s">
        <v>356</v>
      </c>
      <c r="C110">
        <v>37298.67</v>
      </c>
    </row>
    <row r="111" spans="1:3">
      <c r="A111" t="s">
        <v>360</v>
      </c>
      <c r="B111" t="s">
        <v>359</v>
      </c>
      <c r="C111">
        <v>10855.81</v>
      </c>
    </row>
    <row r="112" spans="1:3">
      <c r="A112" t="s">
        <v>363</v>
      </c>
      <c r="B112" t="s">
        <v>362</v>
      </c>
      <c r="C112">
        <v>11282.66</v>
      </c>
    </row>
    <row r="113" spans="1:3">
      <c r="A113" t="s">
        <v>366</v>
      </c>
      <c r="B113" t="s">
        <v>365</v>
      </c>
      <c r="C113">
        <v>47340.1</v>
      </c>
    </row>
    <row r="114" spans="1:3">
      <c r="A114" t="s">
        <v>366</v>
      </c>
      <c r="B114" t="s">
        <v>368</v>
      </c>
      <c r="C114">
        <v>25964.77</v>
      </c>
    </row>
    <row r="115" spans="1:3">
      <c r="A115" t="s">
        <v>371</v>
      </c>
      <c r="B115" t="s">
        <v>370</v>
      </c>
      <c r="C115">
        <v>33391.449999999997</v>
      </c>
    </row>
    <row r="116" spans="1:3">
      <c r="A116" t="s">
        <v>374</v>
      </c>
      <c r="B116" t="s">
        <v>373</v>
      </c>
      <c r="C116">
        <v>0</v>
      </c>
    </row>
    <row r="117" spans="1:3">
      <c r="A117" t="s">
        <v>377</v>
      </c>
      <c r="B117" t="s">
        <v>376</v>
      </c>
      <c r="C117">
        <v>17014.22</v>
      </c>
    </row>
    <row r="118" spans="1:3">
      <c r="A118" t="s">
        <v>380</v>
      </c>
      <c r="B118" t="s">
        <v>379</v>
      </c>
      <c r="C118">
        <v>37579.629999999997</v>
      </c>
    </row>
    <row r="119" spans="1:3">
      <c r="A119" t="s">
        <v>383</v>
      </c>
      <c r="B119" t="s">
        <v>382</v>
      </c>
      <c r="C119">
        <v>28557.53</v>
      </c>
    </row>
    <row r="120" spans="1:3">
      <c r="A120" t="s">
        <v>298</v>
      </c>
      <c r="B120" t="s">
        <v>385</v>
      </c>
      <c r="C120">
        <v>18557.55</v>
      </c>
    </row>
    <row r="121" spans="1:3">
      <c r="A121" t="s">
        <v>388</v>
      </c>
      <c r="B121" t="s">
        <v>387</v>
      </c>
      <c r="C121">
        <v>61308.28</v>
      </c>
    </row>
    <row r="122" spans="1:3">
      <c r="A122" t="s">
        <v>391</v>
      </c>
      <c r="B122" t="s">
        <v>390</v>
      </c>
      <c r="C122">
        <v>6299.69</v>
      </c>
    </row>
    <row r="123" spans="1:3">
      <c r="A123" t="s">
        <v>394</v>
      </c>
      <c r="B123" t="s">
        <v>393</v>
      </c>
      <c r="C123">
        <v>11682.39</v>
      </c>
    </row>
    <row r="124" spans="1:3">
      <c r="A124" t="s">
        <v>397</v>
      </c>
      <c r="B124" t="s">
        <v>396</v>
      </c>
      <c r="C124">
        <v>46632.88</v>
      </c>
    </row>
    <row r="125" spans="1:3">
      <c r="A125" t="s">
        <v>400</v>
      </c>
      <c r="B125" t="s">
        <v>399</v>
      </c>
      <c r="C125">
        <v>0</v>
      </c>
    </row>
    <row r="126" spans="1:3">
      <c r="A126" t="s">
        <v>403</v>
      </c>
      <c r="B126" t="s">
        <v>402</v>
      </c>
      <c r="C126">
        <v>24893.4</v>
      </c>
    </row>
    <row r="127" spans="1:3">
      <c r="A127" t="s">
        <v>406</v>
      </c>
      <c r="B127" t="s">
        <v>405</v>
      </c>
      <c r="C127">
        <v>9141</v>
      </c>
    </row>
    <row r="128" spans="1:3">
      <c r="A128" t="s">
        <v>409</v>
      </c>
      <c r="B128" t="s">
        <v>408</v>
      </c>
      <c r="C128">
        <v>0</v>
      </c>
    </row>
    <row r="129" spans="1:3">
      <c r="A129" t="s">
        <v>412</v>
      </c>
      <c r="B129" t="s">
        <v>411</v>
      </c>
      <c r="C129">
        <v>12806.33</v>
      </c>
    </row>
    <row r="130" spans="1:3">
      <c r="A130" t="s">
        <v>415</v>
      </c>
      <c r="B130" t="s">
        <v>414</v>
      </c>
      <c r="C130">
        <v>8519.15</v>
      </c>
    </row>
    <row r="131" spans="1:3">
      <c r="A131" t="s">
        <v>418</v>
      </c>
      <c r="B131" t="s">
        <v>417</v>
      </c>
      <c r="C131">
        <v>29490.37</v>
      </c>
    </row>
    <row r="132" spans="1:3">
      <c r="A132" t="s">
        <v>421</v>
      </c>
      <c r="B132" t="s">
        <v>420</v>
      </c>
      <c r="C132">
        <v>34567.26</v>
      </c>
    </row>
    <row r="133" spans="1:3">
      <c r="A133" t="s">
        <v>424</v>
      </c>
      <c r="B133" t="s">
        <v>423</v>
      </c>
      <c r="C133">
        <v>9849.51</v>
      </c>
    </row>
    <row r="134" spans="1:3">
      <c r="A134" t="s">
        <v>427</v>
      </c>
      <c r="B134" t="s">
        <v>426</v>
      </c>
      <c r="C134">
        <v>167721.60999999999</v>
      </c>
    </row>
    <row r="135" spans="1:3">
      <c r="A135" t="s">
        <v>430</v>
      </c>
      <c r="B135" t="s">
        <v>429</v>
      </c>
      <c r="C135">
        <v>25000</v>
      </c>
    </row>
    <row r="136" spans="1:3">
      <c r="A136" t="s">
        <v>433</v>
      </c>
      <c r="B136" t="s">
        <v>432</v>
      </c>
      <c r="C136">
        <v>13492.46</v>
      </c>
    </row>
    <row r="137" spans="1:3">
      <c r="A137" t="s">
        <v>436</v>
      </c>
      <c r="B137" t="s">
        <v>435</v>
      </c>
      <c r="C137">
        <v>30306.75</v>
      </c>
    </row>
    <row r="138" spans="1:3">
      <c r="A138" t="s">
        <v>439</v>
      </c>
      <c r="B138" t="s">
        <v>438</v>
      </c>
      <c r="C138">
        <v>29321.759999999998</v>
      </c>
    </row>
    <row r="139" spans="1:3">
      <c r="A139" t="s">
        <v>442</v>
      </c>
      <c r="B139" t="s">
        <v>441</v>
      </c>
      <c r="C139">
        <v>0</v>
      </c>
    </row>
    <row r="140" spans="1:3">
      <c r="A140" t="s">
        <v>445</v>
      </c>
      <c r="B140" t="s">
        <v>444</v>
      </c>
      <c r="C140">
        <v>29885.54</v>
      </c>
    </row>
    <row r="141" spans="1:3">
      <c r="A141" t="s">
        <v>448</v>
      </c>
      <c r="B141" t="s">
        <v>447</v>
      </c>
      <c r="C141">
        <v>18071.310000000001</v>
      </c>
    </row>
    <row r="142" spans="1:3">
      <c r="A142" t="s">
        <v>451</v>
      </c>
      <c r="B142" t="s">
        <v>450</v>
      </c>
      <c r="C142">
        <v>29151.83</v>
      </c>
    </row>
    <row r="143" spans="1:3">
      <c r="A143" t="s">
        <v>454</v>
      </c>
      <c r="B143" t="s">
        <v>453</v>
      </c>
      <c r="C143">
        <v>28205.37</v>
      </c>
    </row>
    <row r="144" spans="1:3">
      <c r="A144" t="s">
        <v>457</v>
      </c>
      <c r="B144" t="s">
        <v>456</v>
      </c>
      <c r="C144">
        <v>10824.47</v>
      </c>
    </row>
    <row r="145" spans="1:3">
      <c r="A145" t="s">
        <v>460</v>
      </c>
      <c r="B145" t="s">
        <v>459</v>
      </c>
      <c r="C145">
        <v>19480.79</v>
      </c>
    </row>
    <row r="146" spans="1:3">
      <c r="A146" t="s">
        <v>463</v>
      </c>
      <c r="B146" t="s">
        <v>462</v>
      </c>
      <c r="C146">
        <v>18738.939999999999</v>
      </c>
    </row>
    <row r="147" spans="1:3">
      <c r="A147" t="s">
        <v>466</v>
      </c>
      <c r="B147" t="s">
        <v>465</v>
      </c>
      <c r="C147">
        <v>2907.25</v>
      </c>
    </row>
    <row r="148" spans="1:3">
      <c r="A148" t="s">
        <v>469</v>
      </c>
      <c r="B148" t="s">
        <v>468</v>
      </c>
      <c r="C148">
        <v>9430.56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AE92F097992F48B08D2E007E95EA54" ma:contentTypeVersion="14" ma:contentTypeDescription="Create a new document." ma:contentTypeScope="" ma:versionID="ff835a53fe298c2c76181739cf7d1755">
  <xsd:schema xmlns:xsd="http://www.w3.org/2001/XMLSchema" xmlns:xs="http://www.w3.org/2001/XMLSchema" xmlns:p="http://schemas.microsoft.com/office/2006/metadata/properties" xmlns:ns2="0aadfa4e-5c7d-4232-a872-8d1b2e04ef74" xmlns:ns3="53d20711-a0e3-4c9d-9520-0794bd72de1e" targetNamespace="http://schemas.microsoft.com/office/2006/metadata/properties" ma:root="true" ma:fieldsID="a3f38e8d8e257b91668d625ee0de42e2" ns2:_="" ns3:_="">
    <xsd:import namespace="0aadfa4e-5c7d-4232-a872-8d1b2e04ef74"/>
    <xsd:import namespace="53d20711-a0e3-4c9d-9520-0794bd72de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dfa4e-5c7d-4232-a872-8d1b2e04e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b5c3fae-15ba-4ecc-8f57-c04a320bd49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d20711-a0e3-4c9d-9520-0794bd72de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de550-19e0-4d6b-8e07-3e8543aca311}" ma:internalName="TaxCatchAll" ma:showField="CatchAllData" ma:web="53d20711-a0e3-4c9d-9520-0794bd72de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aadfa4e-5c7d-4232-a872-8d1b2e04ef74">
      <Terms xmlns="http://schemas.microsoft.com/office/infopath/2007/PartnerControls"/>
    </lcf76f155ced4ddcb4097134ff3c332f>
    <TaxCatchAll xmlns="53d20711-a0e3-4c9d-9520-0794bd72de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9665D-ECA3-4821-A65E-2919504FA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dfa4e-5c7d-4232-a872-8d1b2e04ef74"/>
    <ds:schemaRef ds:uri="53d20711-a0e3-4c9d-9520-0794bd72de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6AE3CD-254B-4DFE-8AB2-63F4415C504F}">
  <ds:schemaRefs>
    <ds:schemaRef ds:uri="http://schemas.microsoft.com/office/2006/documentManagement/types"/>
    <ds:schemaRef ds:uri="http://www.w3.org/XML/1998/namespace"/>
    <ds:schemaRef ds:uri="http://purl.org/dc/terms/"/>
    <ds:schemaRef ds:uri="http://purl.org/dc/dcmitype/"/>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0d4bb94e-8557-4e50-901d-ac9f21930ae1"/>
    <ds:schemaRef ds:uri="6ba5391a-0f7f-4af0-b4b8-c59ef087d4a0"/>
    <ds:schemaRef ds:uri="0aadfa4e-5c7d-4232-a872-8d1b2e04ef74"/>
    <ds:schemaRef ds:uri="53d20711-a0e3-4c9d-9520-0794bd72de1e"/>
  </ds:schemaRefs>
</ds:datastoreItem>
</file>

<file path=customXml/itemProps3.xml><?xml version="1.0" encoding="utf-8"?>
<ds:datastoreItem xmlns:ds="http://schemas.openxmlformats.org/officeDocument/2006/customXml" ds:itemID="{2FA3F406-1738-41EF-82DF-5D8617E879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TP.2.1 - Prior Months Testing</vt:lpstr>
      <vt:lpstr>TP.2.2_Sample Testing </vt:lpstr>
      <vt:lpstr>Data</vt:lpstr>
      <vt:lpstr>Extract Jan Payroll</vt:lpstr>
      <vt:lpstr>Extract Feb Payroll</vt:lpstr>
      <vt:lpstr>Extract March Payroll</vt:lpstr>
    </vt:vector>
  </TitlesOfParts>
  <Manager/>
  <Company>Go Rentals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Mmatsiana Makgoba</cp:lastModifiedBy>
  <cp:revision/>
  <dcterms:created xsi:type="dcterms:W3CDTF">2021-06-01T16:06:00Z</dcterms:created>
  <dcterms:modified xsi:type="dcterms:W3CDTF">2025-08-19T19:30:45Z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1033-4.7.0.7770</vt:lpwstr>
  </property>
  <property fmtid="{D5CDD505-2E9C-101B-9397-08002B2CF9AE}" pid="3" name="ContentTypeId">
    <vt:lpwstr>0x01010030AE92F097992F48B08D2E007E95EA54</vt:lpwstr>
  </property>
  <property fmtid="{D5CDD505-2E9C-101B-9397-08002B2CF9AE}" pid="4" name="MediaServiceImageTags">
    <vt:lpwstr/>
  </property>
</Properties>
</file>