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ropbox\PHD\OneDrive - UWE Bristol\Dito PhD\Written Research\User Study 2021\User Study Data\"/>
    </mc:Choice>
  </mc:AlternateContent>
  <xr:revisionPtr revIDLastSave="0" documentId="13_ncr:1_{EE6095B9-D9A1-4D02-9E64-B96936D81C05}" xr6:coauthVersionLast="46" xr6:coauthVersionMax="46" xr10:uidLastSave="{00000000-0000-0000-0000-000000000000}"/>
  <bookViews>
    <workbookView xWindow="-120" yWindow="-120" windowWidth="29040" windowHeight="16440" xr2:uid="{00000000-000D-0000-FFFF-FFFF00000000}"/>
  </bookViews>
  <sheets>
    <sheet name="Sheet0" sheetId="1" r:id="rId1"/>
  </sheets>
  <externalReferences>
    <externalReference r:id="rId2"/>
  </externalReferences>
  <definedNames>
    <definedName name="_xlnm._FilterDatabase" localSheetId="0" hidden="1">Sheet0!$A$2:$FE$2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F4" i="1" l="1"/>
  <c r="FF5" i="1"/>
  <c r="FF6" i="1"/>
  <c r="FF7" i="1"/>
  <c r="FF8" i="1"/>
  <c r="FF9" i="1"/>
  <c r="FF10" i="1"/>
  <c r="FF11" i="1"/>
  <c r="FF3" i="1"/>
  <c r="FN11" i="1"/>
  <c r="FM11" i="1"/>
  <c r="FL11" i="1"/>
  <c r="FK11" i="1"/>
  <c r="FJ11" i="1"/>
  <c r="FI11" i="1"/>
  <c r="FH11" i="1" s="1"/>
  <c r="FG11" i="1"/>
  <c r="FN10" i="1"/>
  <c r="FM10" i="1"/>
  <c r="FL10" i="1"/>
  <c r="FK10" i="1"/>
  <c r="FJ10" i="1"/>
  <c r="FI10" i="1"/>
  <c r="FH10" i="1" s="1"/>
  <c r="FG10" i="1"/>
  <c r="FN9" i="1"/>
  <c r="FM9" i="1"/>
  <c r="FL9" i="1"/>
  <c r="FK9" i="1"/>
  <c r="FJ9" i="1"/>
  <c r="FI9" i="1"/>
  <c r="FH9" i="1" s="1"/>
  <c r="FG9" i="1"/>
  <c r="FN8" i="1"/>
  <c r="FM8" i="1"/>
  <c r="FL8" i="1"/>
  <c r="FK8" i="1"/>
  <c r="FJ8" i="1"/>
  <c r="FI8" i="1"/>
  <c r="FH8" i="1" s="1"/>
  <c r="FG8" i="1"/>
  <c r="FN7" i="1"/>
  <c r="FM7" i="1"/>
  <c r="FL7" i="1"/>
  <c r="FK7" i="1"/>
  <c r="FJ7" i="1"/>
  <c r="FI7" i="1"/>
  <c r="FH7" i="1" s="1"/>
  <c r="FG7" i="1"/>
  <c r="FN6" i="1"/>
  <c r="FM6" i="1"/>
  <c r="FL6" i="1"/>
  <c r="FK6" i="1"/>
  <c r="FJ6" i="1"/>
  <c r="FI6" i="1"/>
  <c r="FH6" i="1" s="1"/>
  <c r="FG6" i="1"/>
  <c r="FN5" i="1"/>
  <c r="FM5" i="1"/>
  <c r="FL5" i="1"/>
  <c r="FK5" i="1"/>
  <c r="FJ5" i="1"/>
  <c r="FI5" i="1"/>
  <c r="FH5" i="1" s="1"/>
  <c r="FG5" i="1"/>
  <c r="FN4" i="1"/>
  <c r="FM4" i="1"/>
  <c r="FL4" i="1"/>
  <c r="FK4" i="1"/>
  <c r="FJ4" i="1"/>
  <c r="FI4" i="1"/>
  <c r="FH4" i="1" s="1"/>
  <c r="FG4" i="1"/>
  <c r="FN3" i="1"/>
  <c r="FM3" i="1"/>
  <c r="FL3" i="1"/>
  <c r="FK3" i="1"/>
  <c r="FJ3" i="1"/>
  <c r="FI3" i="1"/>
  <c r="FH3" i="1" s="1"/>
  <c r="FG3" i="1"/>
</calcChain>
</file>

<file path=xl/sharedStrings.xml><?xml version="1.0" encoding="utf-8"?>
<sst xmlns="http://schemas.openxmlformats.org/spreadsheetml/2006/main" count="565" uniqueCount="232">
  <si>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</si>
  <si>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</si>
  <si>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</si>
  <si>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</si>
  <si>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</si>
  <si>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</si>
  <si>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</si>
  <si>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</si>
  <si>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</si>
  <si>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</si>
  <si>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</si>
  <si>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</si>
  <si>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</si>
  <si>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</si>
  <si>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</si>
  <si>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</si>
  <si>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</si>
  <si>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PIS</t>
  </si>
  <si>
    <t>CF</t>
  </si>
  <si>
    <t>D_Gender</t>
  </si>
  <si>
    <t>D_Age</t>
  </si>
  <si>
    <t>BFI_1</t>
  </si>
  <si>
    <t>BFI_2</t>
  </si>
  <si>
    <t>BFI_3</t>
  </si>
  <si>
    <t>BFI_4</t>
  </si>
  <si>
    <t>BFI_5</t>
  </si>
  <si>
    <t>BFI_6</t>
  </si>
  <si>
    <t>BFI_7</t>
  </si>
  <si>
    <t>BFI_8</t>
  </si>
  <si>
    <t>BFI_9</t>
  </si>
  <si>
    <t>BFI_10</t>
  </si>
  <si>
    <t>BFI_11</t>
  </si>
  <si>
    <t>BFI_12</t>
  </si>
  <si>
    <t>BFI_13</t>
  </si>
  <si>
    <t>BFI_14</t>
  </si>
  <si>
    <t>BFI_15</t>
  </si>
  <si>
    <t>R_1_Attn_1</t>
  </si>
  <si>
    <t>R_1_Anth_1</t>
  </si>
  <si>
    <t>R_1_Anth_2</t>
  </si>
  <si>
    <t>R_1_Anth_3</t>
  </si>
  <si>
    <t>R_1_Anth_4</t>
  </si>
  <si>
    <t>R_1_Anth_5</t>
  </si>
  <si>
    <t>R_1_Like_1</t>
  </si>
  <si>
    <t>R_1_Like_2</t>
  </si>
  <si>
    <t>R_1_Like_3</t>
  </si>
  <si>
    <t>R_1_Like_4</t>
  </si>
  <si>
    <t>R_1_Like_</t>
  </si>
  <si>
    <t>R_1_Intl_1</t>
  </si>
  <si>
    <t>R_1_Intl_2</t>
  </si>
  <si>
    <t>R_1_Intl_3</t>
  </si>
  <si>
    <t>R_1_Intl_4</t>
  </si>
  <si>
    <t>R_1_Intl_5</t>
  </si>
  <si>
    <t>R_2_Attn_1</t>
  </si>
  <si>
    <t>R_2_Anth_1</t>
  </si>
  <si>
    <t>R_2_Anth_2</t>
  </si>
  <si>
    <t>R_2_Anth_3</t>
  </si>
  <si>
    <t>R_2_Anth_4</t>
  </si>
  <si>
    <t>R_2_Anth_5</t>
  </si>
  <si>
    <t>R_2_Like_1</t>
  </si>
  <si>
    <t>R_2_Like_2</t>
  </si>
  <si>
    <t>R_2_Like_3</t>
  </si>
  <si>
    <t>R_2_Like_4</t>
  </si>
  <si>
    <t>R_2_Like_5</t>
  </si>
  <si>
    <t>R_2_Intl_1</t>
  </si>
  <si>
    <t>R_2_Intl_2</t>
  </si>
  <si>
    <t>R_2_Intl_3</t>
  </si>
  <si>
    <t>R_2_Intl_4</t>
  </si>
  <si>
    <t>R_2_Intl_5</t>
  </si>
  <si>
    <t>R_3_Attn_1</t>
  </si>
  <si>
    <t>R_3_Anth_1</t>
  </si>
  <si>
    <t>R_3_Anth_2</t>
  </si>
  <si>
    <t>R_3_Anth_3</t>
  </si>
  <si>
    <t>R_3_Anth_4</t>
  </si>
  <si>
    <t>R_3_Anth_5</t>
  </si>
  <si>
    <t>R_3_Like_1</t>
  </si>
  <si>
    <t>R_3_Like_2</t>
  </si>
  <si>
    <t>R_3_Like_3</t>
  </si>
  <si>
    <t>R_3_Like_4</t>
  </si>
  <si>
    <t>R_3_Like_5</t>
  </si>
  <si>
    <t>R_3_Intl_1</t>
  </si>
  <si>
    <t>R_3_Intl_2</t>
  </si>
  <si>
    <t>R_3_Intl_3</t>
  </si>
  <si>
    <t>R_3_Intl_4</t>
  </si>
  <si>
    <t>R_3_Intl_5</t>
  </si>
  <si>
    <t>R_4_Attn_1</t>
  </si>
  <si>
    <t>R_4_Anth_1</t>
  </si>
  <si>
    <t>R_4_Anth_2</t>
  </si>
  <si>
    <t>R_4_Anth_3</t>
  </si>
  <si>
    <t>R_4_Anth_4</t>
  </si>
  <si>
    <t>R_4_Anth_5</t>
  </si>
  <si>
    <t>R_4_Like_1</t>
  </si>
  <si>
    <t>R_4_Like_2</t>
  </si>
  <si>
    <t>R_4_Like_3</t>
  </si>
  <si>
    <t>R_4_Like_4</t>
  </si>
  <si>
    <t>R_4_Like_5</t>
  </si>
  <si>
    <t>R_4_Intl_1</t>
  </si>
  <si>
    <t>R_4_Intl_2</t>
  </si>
  <si>
    <t>R_4_Intl_3</t>
  </si>
  <si>
    <t>R_4_Intl_4</t>
  </si>
  <si>
    <t>R_4_Intl_5</t>
  </si>
  <si>
    <t>R_5_Attn_1</t>
  </si>
  <si>
    <t>R_5_Anth_1</t>
  </si>
  <si>
    <t>R_5_Anth_2</t>
  </si>
  <si>
    <t>R_5_Anth_3</t>
  </si>
  <si>
    <t>R_5_Anth_4</t>
  </si>
  <si>
    <t>R_5_Anth_5</t>
  </si>
  <si>
    <t>R_5_Like_1</t>
  </si>
  <si>
    <t>R_5_Like_2</t>
  </si>
  <si>
    <t>R_5_Like_3</t>
  </si>
  <si>
    <t>R_5_Like_4</t>
  </si>
  <si>
    <t>R_5_Like_5</t>
  </si>
  <si>
    <t>R_5_Intl_1</t>
  </si>
  <si>
    <t>R_5_Intl_2</t>
  </si>
  <si>
    <t>R_5_Intl_3</t>
  </si>
  <si>
    <t>R_5_Intl_4</t>
  </si>
  <si>
    <t>R_5_Intl_5</t>
  </si>
  <si>
    <t>R_6_Attn_1</t>
  </si>
  <si>
    <t>R_6_Anth_1</t>
  </si>
  <si>
    <t>R_6_Anth_2</t>
  </si>
  <si>
    <t>R_6_Anth_3</t>
  </si>
  <si>
    <t>R_6_Anth_4</t>
  </si>
  <si>
    <t>R_6_Anth_5</t>
  </si>
  <si>
    <t>R_6_Like_1</t>
  </si>
  <si>
    <t>R_6_Like_2</t>
  </si>
  <si>
    <t>R_6_Like_3</t>
  </si>
  <si>
    <t>R_6_Like_4</t>
  </si>
  <si>
    <t>R_6_Like_5</t>
  </si>
  <si>
    <t>R_6_Intl_1</t>
  </si>
  <si>
    <t>R_6_Intl_2</t>
  </si>
  <si>
    <t>R_6_Intl_3</t>
  </si>
  <si>
    <t>R_6_Intl_4</t>
  </si>
  <si>
    <t>R_6_Intl_5</t>
  </si>
  <si>
    <t>R_7_Attn_1</t>
  </si>
  <si>
    <t>R_7_Anth_1</t>
  </si>
  <si>
    <t>R_7_Anth_2</t>
  </si>
  <si>
    <t>R_7_Anth_3</t>
  </si>
  <si>
    <t>R_7_Anth_4</t>
  </si>
  <si>
    <t>R_7_Anth_5</t>
  </si>
  <si>
    <t>R_7_Like_1</t>
  </si>
  <si>
    <t>R_7_Like_2</t>
  </si>
  <si>
    <t>R_7_Like_3</t>
  </si>
  <si>
    <t>R_7_Like_4</t>
  </si>
  <si>
    <t>R_7_Like_5</t>
  </si>
  <si>
    <t>R_7_Intl_1</t>
  </si>
  <si>
    <t>R_7_Intl_2</t>
  </si>
  <si>
    <t>R_7_Intl_3</t>
  </si>
  <si>
    <t>R_7_Intl_4</t>
  </si>
  <si>
    <t>R_7_Intl_5</t>
  </si>
  <si>
    <t>PROLIFIC_PID</t>
  </si>
  <si>
    <t>SNV1</t>
  </si>
  <si>
    <t>SNV2</t>
  </si>
  <si>
    <t>EE1</t>
  </si>
  <si>
    <t>EE2</t>
  </si>
  <si>
    <t>PE1</t>
  </si>
  <si>
    <t>PE2</t>
  </si>
  <si>
    <t>R1</t>
  </si>
  <si>
    <t>R2</t>
  </si>
  <si>
    <t>R3</t>
  </si>
  <si>
    <t>R4</t>
  </si>
  <si>
    <t>R5</t>
  </si>
  <si>
    <t>R6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</si>
  <si>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</si>
  <si>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</si>
  <si>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</si>
  <si>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</si>
  <si>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</si>
  <si>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</si>
  <si>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</si>
  <si>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</si>
  <si>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</si>
  <si>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</si>
  <si>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</si>
  <si>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</si>
  <si>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</si>
  <si>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</si>
  <si>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Information Sheet
You are invited to take part in research taking place online. It is funded by EPSRC through the FARSCOPE Centre for Doctoral Training. Before you decide whether to take part, it is important for you to understand why the study is being done and what it will involve. Please read the following information carefully. If you have any queries or would like more information please contact Dito Eka Cahya, Faculty of FET, the University of the West of England, Bristol (Dito2.Cahya@live.uwe.ac.uk).
Who is organising and funding the research?
The project lead is Dito Eka Cahya, a PhD Student at the University of Bristol and the University of the West of England, Bristol, supervised by Prof. Manuel Giuliani.
What is the aim of the research?
Collaborative robots are required to cooperate side by side with humans in an unstructured and dynamic environment. To achieve that goal, robots need to have technical skills such as the ability to monitor environmental conditions and dynamically plan their tasks to suit the collaboration condition. On top of that, robots need to possess social skills such as awareness of human intention and perform appropriate reactions to unprecedented situations. This study aims to investigate appropriate robot reactions to error situations during Human-Robot Collaboration. The result of this study will be analysed and utilised to develop integrated software architecture for collaborative robots which can detect error situations and react appropriately to rectify the situations. The anonymised results may also be used in conference papers and peer-reviewed academic papers.
Why have I been invited to take part?
As an adult above 18 to 65, we are interested in gaining information about your opinion on the likeability, perceived intelligence, and anthropomorphism of the robot based on the robot reaction to an error situation. Therefore, the study will ask you about these things. We will not be asking any questions that might identify you. The purpose of the questions is to find the most appropriate robot reaction to a particular error situation.
Do I have to take part?
You do not have to take part in this research. It is up to you to decide whether or not you want to be involved. If you do decide to take part, you will be given a copy of this information sheet to keep and you will be asked to sign a consent form. If you do decide to take part, you can withdraw from the research without giving a reason until 3 (three) days from the date you signed your consent form. This cut-off allows us to minimise the possible impact of the removal of your data on the ongoing data analysis and write-up of the project.  If you want to withdraw from the study within this period, please write to Dito Eka Cahya (Dito2.Cahya@live.uwe.ac.uk). Deciding not to take part or to withdraw from the study does not incur any penalty.
What will happen to me if I take part and what do I have to do? 
At the beginning of this study, you will be asked to fill in demographic and personality questionnaires. After that, you will be asked to watch six short videos of people collaborating with a robot in which the robot created different types of error situations. After each collaboration video, you will be shown a video of a robot reaction, handling the error situation. After each robot reaction, you will be asked to fill a subset of the Godspeed questionnaire which rate the likeability, perceived intelligence, and anthropomorphism of the robot based on the robot reaction. Your answers will be fully anonymised. The whole study will take around 30 minutes to complete.
What are the benefits of taking part?
If you take part, you will be helping us to gain a better understanding of the appropriate robot reactions to error situations during Human-Robot Collaboration. We will also monetary compensate you with the UK’s minimum wage if you finished this online study with valid responses.
What are the possible risks of taking part?
We do not foresee or anticipate any significant risk to you in taking part in this study. If, however, you feel uncomfortable at any time you can leave the online study without any penalty. If you need any support during or after the online study then the researchers will be able to put you in touch with suitable support agencies. The research team are experienced in conducting an online user study and are sensitive to the subject area. The online study has been designed with these considerations in mind.  
What will happen to your information?
All the information we receive from you will be treated in the strictest confidence.  
The personal information collected in this research project will be processed by the University of the West of England Bristol following the terms and conditions of the 1998 Data Protection Act. We will hold your data securely and not make it available to any third party unless permitted or required to do so by law.
All the data will be stored under an anonymous identifier and used on a confidential basis. The recorded task data and the resulting analysed data will be held for as long as it retains research value although this is unlikely to exceed 10-years. The anonymised data may be made available for further appropriately approved research at the University, and we will ensure that there is no possibility of identification or re-identification.
Where will the results of the research study be published? 
A Report will be written containing our research findings. This Report will be available at the University of the West of England’s open-access Research Repository. The project funder is EPSRC through the FARSCOPE Centre for Doctoral Training.
A hard copy of the Report will be made available to all research participants if you would like to see it. Key findings will also be shared both within and outside the University of the West of England, such as in publications, academic journals and also presentations at academic conferences or teaching purposes by the researchers of this study and other researchers in the related field. All published data will be completely anonymised with no identifying information about individual participants.
Who has ethically approved this research?
The project has been reviewed and approved by the University of the West of England University Research Ethics Committee with reference number FET.21.02.032. Any comments, questions or complaints about the ethical conduct of this study can be addressed to the Research Ethics Committee at the University of the West of England at: Researchethics@uwe.ac.uk
What if something goes wrong? 
If you have any concerns, queries and/or complaints regarding this research, please contact the researcher supervisor Prof. Manuel Giuliani (manuel.giuliani@uwe.ac.uk).
What if I have more questions or do not understand something?
If you would like any further information about the research please contact in the first instance:
Dito Cahya (researcher): dito2.cahya@live.uwe.ac.uk
FARSCOPE Centre for Doctoral Training
Bristol Robotics Laboratory, the University of the West of England
T Block, Frenchay Campus, Coldharbour Lane, Bristol, BS16 1QY</t>
  </si>
  <si>
    <t>Consent Form 
Appropriate Robot Reaction to Error Situation in Human-Robot Collaboration Online User Study
This consent form will have been given to you with the Participant Information Sheet.  Please ensure that you have read and understood the information contained in the Participant Information Sheet and asked any questions before you sign this form.  If you have any questions please contact a member of the research team, whose details are set out on the Participant Information Sheet.
You can withdraw from the experiment any time. However, in order to receive payment for this study, you must complete the experiment properly. Your responses will be checked to ensure that you are not giving the same response on every question or answering randomly. If you have not responded properly we reserve the right to deny payment.
If you are happy to take part in this online user study, please answer "I Consent".
·         I have read and understood the information in the Participant Information Sheet; which I have been given to read before asked to sign this form;
·         I have been given the opportunity to ask questions about the study;
·         I have had my questions answered satisfactorily by the research team;
·         I understand that my participation is voluntary and that I am free to withdraw at any time up until three days after the study, without giving a reason;
·         I agree to take part in the research</t>
  </si>
  <si>
    <t>Demographics Questions
Please select your gender:</t>
  </si>
  <si>
    <t>Please select your age category: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</si>
  <si>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quiet.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</si>
  <si>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compassionate, has a soft heart.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</si>
  <si>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be disorganized.</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</si>
  <si>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Worries a lot.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</si>
  <si>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fascinated by art, music, or literature.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</si>
  <si>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dominant, acts as a leader.</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</si>
  <si>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sometimes rude to others.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</si>
  <si>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difficulty getting started on tasks.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</si>
  <si>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Tends to feel depressed, blue.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</si>
  <si>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Has little interest in abstract ideas.</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</si>
  <si>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full of energy.</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</si>
  <si>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Assumes the best about people.</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</si>
  <si>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reliable, can always be counted on.</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</si>
  <si>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emotionally stable, not easily upset.</t>
  </si>
  <si>
    <t>Personality Questions
Here are a number of characteristics that may or may not apply to you. For example, do you agree that you are someone who likes to spend time with others? Please select a response to indicate the extent to which you agree or disagree with each statement.
I am someone who... - Is original, comes up with new ideas.</t>
  </si>
  <si>
    <t>Attention Check
Is the person in the previous error situation video male or female? - Male:Female</t>
  </si>
  <si>
    <t>Anthropomorphism - Fake:Natural</t>
  </si>
  <si>
    <t>Anthropomorphism - Machinelike:Humanlike</t>
  </si>
  <si>
    <t>Anthropomorphism - Unconscious:Conscious</t>
  </si>
  <si>
    <t>Anthropomorphism - Artificial:Lifelike</t>
  </si>
  <si>
    <t>Anthropomorphism - Moving rigidly:Moving elegantly</t>
  </si>
  <si>
    <t>Likeability - Dislike:Like</t>
  </si>
  <si>
    <t>Likeability - Unfriendly:Friendly</t>
  </si>
  <si>
    <t>Likeability - Unkind:Kind</t>
  </si>
  <si>
    <t>Likeability - Unpleasant:Pleasant</t>
  </si>
  <si>
    <t>Likeability - Awful:Nice</t>
  </si>
  <si>
    <t>Perceived Intelligence - Incompetent:Competent</t>
  </si>
  <si>
    <t>Perceived Intelligence - Ignorant:Knowledgeable</t>
  </si>
  <si>
    <t>Perceived Intelligence - Irresponsible:Responsible</t>
  </si>
  <si>
    <t>Perceived Intelligence - Unintellegent:Intelligent</t>
  </si>
  <si>
    <t>Perceived Intelligence - Foolish:Sensible</t>
  </si>
  <si>
    <t>*******</t>
  </si>
  <si>
    <t/>
  </si>
  <si>
    <t>anonymous</t>
  </si>
  <si>
    <t>EN</t>
  </si>
  <si>
    <t>R_CdHtL5KeQSk6hwt</t>
  </si>
  <si>
    <t>5ff247949cc6b324531f0afe</t>
  </si>
  <si>
    <t>R_12f0SJ1Jy3u31Wi</t>
  </si>
  <si>
    <t>5eb28bc663326f1e09045641</t>
  </si>
  <si>
    <t>R_27ppuZAKJgjGKoj</t>
  </si>
  <si>
    <t>5fbc0c5b7fd6b00674e582d6</t>
  </si>
  <si>
    <t>R_3dYNhCwUvXlCKPx</t>
  </si>
  <si>
    <t>5f2960bfc6a25d03e1d18a07</t>
  </si>
  <si>
    <t>R_29t83d2XWO8FEEV</t>
  </si>
  <si>
    <t>5cfcaa7da224000017675a9a</t>
  </si>
  <si>
    <t>R_2fJqd44mGF9GlKv</t>
  </si>
  <si>
    <t>5f1ae695e83bcd2439df60ff</t>
  </si>
  <si>
    <t>R_yJz6aW1iQ2UyDrr</t>
  </si>
  <si>
    <t>5ff8351ffb8b2557fb01adfc</t>
  </si>
  <si>
    <t>R_2SGLT2OWD0aWHoi</t>
  </si>
  <si>
    <t>5fa3585864e8e8658132018d</t>
  </si>
  <si>
    <t>R_r1rJdKGnggfoaaJ</t>
  </si>
  <si>
    <t>6005a4add0a588513c125634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</si>
</sst>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49" fontId="0" fillId="3" borderId="0" xfId="0" applyNumberFormat="1" applyFill="1" applyAlignment="1">
      <alignment wrapText="1"/>
    </xf>
    <xf numFmtId="0" fontId="0" fillId="0" borderId="0" xfId="0"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opbox\PHD\OneDrive%20-%20UWE%20Bristol\Dito%20PhD\Written%20Research\User%20Study%202021\User%20Study%20Design\Clip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
      <sheetName val="Reaction"/>
    </sheetNames>
    <sheetDataSet>
      <sheetData sheetId="0">
        <row r="2">
          <cell r="B2">
            <v>1</v>
          </cell>
          <cell r="C2">
            <v>5</v>
          </cell>
        </row>
        <row r="3">
          <cell r="B3">
            <v>2</v>
          </cell>
          <cell r="C3">
            <v>1</v>
          </cell>
        </row>
        <row r="4">
          <cell r="B4">
            <v>3</v>
          </cell>
          <cell r="C4">
            <v>1</v>
          </cell>
        </row>
        <row r="5">
          <cell r="B5">
            <v>4</v>
          </cell>
          <cell r="C5">
            <v>1</v>
          </cell>
        </row>
        <row r="6">
          <cell r="B6">
            <v>1</v>
          </cell>
          <cell r="C6">
            <v>1</v>
          </cell>
        </row>
        <row r="7">
          <cell r="B7">
            <v>2</v>
          </cell>
          <cell r="C7">
            <v>1</v>
          </cell>
        </row>
        <row r="8">
          <cell r="B8">
            <v>3</v>
          </cell>
          <cell r="C8">
            <v>5</v>
          </cell>
        </row>
        <row r="9">
          <cell r="B9">
            <v>4</v>
          </cell>
          <cell r="C9">
            <v>1</v>
          </cell>
        </row>
        <row r="10">
          <cell r="B10">
            <v>1</v>
          </cell>
          <cell r="C10">
            <v>5</v>
          </cell>
        </row>
        <row r="11">
          <cell r="B11">
            <v>2</v>
          </cell>
          <cell r="C11">
            <v>5</v>
          </cell>
        </row>
        <row r="12">
          <cell r="B12">
            <v>3</v>
          </cell>
          <cell r="C12">
            <v>5</v>
          </cell>
        </row>
        <row r="13">
          <cell r="B13">
            <v>4</v>
          </cell>
          <cell r="C13">
            <v>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11"/>
  <sheetViews>
    <sheetView tabSelected="1" topLeftCell="EP1" workbookViewId="0">
      <pane ySplit="2" topLeftCell="A3" activePane="bottomLeft" state="frozen"/>
      <selection pane="bottomLeft" activeCell="FF8" sqref="FF8"/>
    </sheetView>
  </sheetViews>
  <sheetFormatPr defaultRowHeight="15" x14ac:dyDescent="0.25"/>
  <cols>
    <col min="1" max="1" width="14" customWidth="1"/>
    <col min="2" max="2" width="12.85546875" customWidth="1"/>
    <col min="3" max="3" width="15" customWidth="1"/>
    <col min="4" max="4" width="10.7109375" customWidth="1"/>
    <col min="5" max="5" width="9" customWidth="1"/>
    <col min="6" max="6" width="20.7109375" customWidth="1"/>
    <col min="7" max="7" width="8.7109375" customWidth="1"/>
    <col min="8" max="8" width="14.7109375" customWidth="1"/>
    <col min="9" max="9" width="23" customWidth="1"/>
    <col min="10" max="10" width="20" customWidth="1"/>
    <col min="11" max="11" width="20.140625" customWidth="1"/>
    <col min="12" max="12" width="15.28515625" customWidth="1"/>
    <col min="13" max="13" width="23.5703125" customWidth="1"/>
    <col min="14" max="14" width="17" customWidth="1"/>
    <col min="15" max="15" width="18.5703125" customWidth="1"/>
    <col min="16" max="16" width="19.85546875" customWidth="1"/>
    <col min="17" max="17" width="14.85546875" customWidth="1"/>
    <col min="18" max="19" width="255" customWidth="1"/>
    <col min="20" max="20" width="25.42578125" customWidth="1"/>
    <col min="21" max="21" width="31" customWidth="1"/>
    <col min="22" max="36" width="240.28515625" customWidth="1"/>
    <col min="37" max="37" width="75.5703125" customWidth="1"/>
    <col min="38" max="38" width="32.28515625" customWidth="1"/>
    <col min="39" max="39" width="41.85546875" customWidth="1"/>
    <col min="40" max="40" width="42" customWidth="1"/>
    <col min="41" max="41" width="35.28515625" customWidth="1"/>
    <col min="42" max="42" width="49.85546875" customWidth="1"/>
    <col min="43" max="43" width="22.5703125" customWidth="1"/>
    <col min="44" max="44" width="29.7109375" customWidth="1"/>
    <col min="45" max="45" width="23.28515625" customWidth="1"/>
    <col min="46" max="46" width="31" customWidth="1"/>
    <col min="47" max="47" width="21.85546875" customWidth="1"/>
    <col min="48" max="48" width="45.5703125" customWidth="1"/>
    <col min="49" max="49" width="45.42578125" customWidth="1"/>
    <col min="50" max="50" width="46.7109375" customWidth="1"/>
    <col min="51" max="51" width="45.28515625" customWidth="1"/>
    <col min="52" max="52" width="37.85546875" customWidth="1"/>
    <col min="53" max="53" width="75.5703125" customWidth="1"/>
    <col min="54" max="54" width="32.28515625" customWidth="1"/>
    <col min="55" max="55" width="41.85546875" customWidth="1"/>
    <col min="56" max="56" width="42" customWidth="1"/>
    <col min="57" max="57" width="35.28515625" customWidth="1"/>
    <col min="58" max="58" width="49.85546875" customWidth="1"/>
    <col min="59" max="59" width="22.5703125" customWidth="1"/>
    <col min="60" max="60" width="29.7109375" customWidth="1"/>
    <col min="61" max="61" width="23.28515625" customWidth="1"/>
    <col min="62" max="62" width="31" customWidth="1"/>
    <col min="63" max="63" width="21.85546875" customWidth="1"/>
    <col min="64" max="64" width="45.5703125" customWidth="1"/>
    <col min="65" max="65" width="45.42578125" customWidth="1"/>
    <col min="66" max="66" width="46.7109375" customWidth="1"/>
    <col min="67" max="67" width="45.28515625" customWidth="1"/>
    <col min="68" max="68" width="37.85546875" customWidth="1"/>
    <col min="69" max="69" width="75.5703125" customWidth="1"/>
    <col min="70" max="70" width="32.28515625" customWidth="1"/>
    <col min="71" max="71" width="41.85546875" customWidth="1"/>
    <col min="72" max="72" width="42" customWidth="1"/>
    <col min="73" max="73" width="35.28515625" customWidth="1"/>
    <col min="74" max="74" width="49.85546875" customWidth="1"/>
    <col min="75" max="75" width="22.5703125" customWidth="1"/>
    <col min="76" max="76" width="29.7109375" customWidth="1"/>
    <col min="77" max="77" width="23.28515625" customWidth="1"/>
    <col min="78" max="78" width="31" customWidth="1"/>
    <col min="79" max="79" width="21.85546875" customWidth="1"/>
    <col min="80" max="80" width="45.5703125" customWidth="1"/>
    <col min="81" max="81" width="45.42578125" customWidth="1"/>
    <col min="82" max="82" width="46.7109375" customWidth="1"/>
    <col min="83" max="83" width="45.28515625" customWidth="1"/>
    <col min="84" max="84" width="37.85546875" customWidth="1"/>
    <col min="85" max="85" width="75.5703125" customWidth="1"/>
    <col min="86" max="86" width="32.28515625" customWidth="1"/>
    <col min="87" max="87" width="41.85546875" customWidth="1"/>
    <col min="88" max="88" width="42" customWidth="1"/>
    <col min="89" max="89" width="35.28515625" customWidth="1"/>
    <col min="90" max="90" width="49.85546875" customWidth="1"/>
    <col min="91" max="91" width="22.5703125" customWidth="1"/>
    <col min="92" max="92" width="29.7109375" customWidth="1"/>
    <col min="93" max="93" width="23.28515625" customWidth="1"/>
    <col min="94" max="94" width="31" customWidth="1"/>
    <col min="95" max="95" width="21.85546875" customWidth="1"/>
    <col min="96" max="96" width="45.5703125" customWidth="1"/>
    <col min="97" max="97" width="45.42578125" customWidth="1"/>
    <col min="98" max="98" width="46.7109375" customWidth="1"/>
    <col min="99" max="99" width="45.28515625" customWidth="1"/>
    <col min="100" max="100" width="37.85546875" customWidth="1"/>
    <col min="101" max="101" width="75.5703125" customWidth="1"/>
    <col min="102" max="102" width="32.28515625" customWidth="1"/>
    <col min="103" max="103" width="41.85546875" customWidth="1"/>
    <col min="104" max="104" width="42" customWidth="1"/>
    <col min="105" max="105" width="35.28515625" customWidth="1"/>
    <col min="106" max="106" width="49.85546875" customWidth="1"/>
    <col min="107" max="107" width="22.5703125" customWidth="1"/>
    <col min="108" max="108" width="29.7109375" customWidth="1"/>
    <col min="109" max="109" width="23.28515625" customWidth="1"/>
    <col min="110" max="110" width="31" customWidth="1"/>
    <col min="111" max="111" width="21.85546875" customWidth="1"/>
    <col min="112" max="112" width="45.5703125" customWidth="1"/>
    <col min="113" max="113" width="45.42578125" customWidth="1"/>
    <col min="114" max="114" width="46.7109375" customWidth="1"/>
    <col min="115" max="115" width="45.28515625" customWidth="1"/>
    <col min="116" max="116" width="37.85546875" customWidth="1"/>
    <col min="117" max="117" width="75.5703125" customWidth="1"/>
    <col min="118" max="118" width="32.28515625" customWidth="1"/>
    <col min="119" max="119" width="41.85546875" customWidth="1"/>
    <col min="120" max="120" width="42" customWidth="1"/>
    <col min="121" max="121" width="35.28515625" customWidth="1"/>
    <col min="122" max="122" width="49.85546875" customWidth="1"/>
    <col min="123" max="123" width="22.5703125" customWidth="1"/>
    <col min="124" max="124" width="29.7109375" customWidth="1"/>
    <col min="125" max="125" width="23.28515625" customWidth="1"/>
    <col min="126" max="126" width="31" customWidth="1"/>
    <col min="127" max="127" width="21.85546875" customWidth="1"/>
    <col min="128" max="128" width="45.5703125" customWidth="1"/>
    <col min="129" max="129" width="45.42578125" customWidth="1"/>
    <col min="130" max="130" width="46.7109375" customWidth="1"/>
    <col min="131" max="131" width="45.28515625" customWidth="1"/>
    <col min="132" max="132" width="37.85546875" customWidth="1"/>
    <col min="133" max="133" width="75.5703125" customWidth="1"/>
    <col min="134" max="134" width="32.28515625" customWidth="1"/>
    <col min="135" max="135" width="41.85546875" customWidth="1"/>
    <col min="136" max="136" width="42" customWidth="1"/>
    <col min="137" max="137" width="35.28515625" customWidth="1"/>
    <col min="138" max="138" width="49.85546875" customWidth="1"/>
    <col min="139" max="139" width="22.5703125" customWidth="1"/>
    <col min="140" max="140" width="29.7109375" customWidth="1"/>
    <col min="141" max="141" width="23.28515625" customWidth="1"/>
    <col min="142" max="142" width="31" customWidth="1"/>
    <col min="143" max="143" width="21.85546875" customWidth="1"/>
    <col min="144" max="144" width="45.5703125" customWidth="1"/>
    <col min="145" max="145" width="45.42578125" customWidth="1"/>
    <col min="146" max="146" width="46.7109375" customWidth="1"/>
    <col min="147" max="147" width="45.28515625" customWidth="1"/>
    <col min="148" max="148" width="37.85546875" customWidth="1"/>
    <col min="149" max="149" width="28.85546875" customWidth="1"/>
    <col min="150" max="151" width="6" customWidth="1"/>
    <col min="152" max="153" width="4.5703125" customWidth="1"/>
    <col min="154" max="155" width="4.42578125" customWidth="1"/>
    <col min="156" max="161" width="3.42578125" customWidth="1"/>
  </cols>
  <sheetData>
    <row r="1" spans="1:183"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row>
    <row r="2" spans="1:183" x14ac:dyDescent="0.25">
      <c r="A2" s="3" t="s">
        <v>161</v>
      </c>
      <c r="B2" s="3" t="s">
        <v>162</v>
      </c>
      <c r="C2" s="3" t="s">
        <v>163</v>
      </c>
      <c r="D2" s="3" t="s">
        <v>164</v>
      </c>
      <c r="E2" s="3" t="s">
        <v>4</v>
      </c>
      <c r="F2" s="3" t="s">
        <v>5</v>
      </c>
      <c r="G2" s="3" t="s">
        <v>6</v>
      </c>
      <c r="H2" s="3" t="s">
        <v>165</v>
      </c>
      <c r="I2" s="3" t="s">
        <v>166</v>
      </c>
      <c r="J2" s="3" t="s">
        <v>167</v>
      </c>
      <c r="K2" s="3" t="s">
        <v>168</v>
      </c>
      <c r="L2" s="3" t="s">
        <v>169</v>
      </c>
      <c r="M2" s="3" t="s">
        <v>170</v>
      </c>
      <c r="N2" s="3" t="s">
        <v>171</v>
      </c>
      <c r="O2" s="3" t="s">
        <v>172</v>
      </c>
      <c r="P2" s="3" t="s">
        <v>173</v>
      </c>
      <c r="Q2" s="3" t="s">
        <v>174</v>
      </c>
      <c r="R2" s="3" t="s">
        <v>175</v>
      </c>
      <c r="S2" s="3" t="s">
        <v>176</v>
      </c>
      <c r="T2" s="3" t="s">
        <v>177</v>
      </c>
      <c r="U2" s="3" t="s">
        <v>178</v>
      </c>
      <c r="V2" s="3" t="s">
        <v>179</v>
      </c>
      <c r="W2" s="3" t="s">
        <v>180</v>
      </c>
      <c r="X2" s="3" t="s">
        <v>181</v>
      </c>
      <c r="Y2" s="3" t="s">
        <v>182</v>
      </c>
      <c r="Z2" s="3" t="s">
        <v>183</v>
      </c>
      <c r="AA2" s="3" t="s">
        <v>184</v>
      </c>
      <c r="AB2" s="3" t="s">
        <v>185</v>
      </c>
      <c r="AC2" s="3" t="s">
        <v>186</v>
      </c>
      <c r="AD2" s="3" t="s">
        <v>187</v>
      </c>
      <c r="AE2" s="3" t="s">
        <v>188</v>
      </c>
      <c r="AF2" s="3" t="s">
        <v>189</v>
      </c>
      <c r="AG2" s="3" t="s">
        <v>190</v>
      </c>
      <c r="AH2" s="3" t="s">
        <v>191</v>
      </c>
      <c r="AI2" s="3" t="s">
        <v>192</v>
      </c>
      <c r="AJ2" s="3" t="s">
        <v>193</v>
      </c>
      <c r="AK2" s="3" t="s">
        <v>194</v>
      </c>
      <c r="AL2" s="3" t="s">
        <v>195</v>
      </c>
      <c r="AM2" s="3" t="s">
        <v>196</v>
      </c>
      <c r="AN2" s="3" t="s">
        <v>197</v>
      </c>
      <c r="AO2" s="3" t="s">
        <v>198</v>
      </c>
      <c r="AP2" s="3" t="s">
        <v>199</v>
      </c>
      <c r="AQ2" s="3" t="s">
        <v>200</v>
      </c>
      <c r="AR2" s="3" t="s">
        <v>201</v>
      </c>
      <c r="AS2" s="3" t="s">
        <v>202</v>
      </c>
      <c r="AT2" s="3" t="s">
        <v>203</v>
      </c>
      <c r="AU2" s="3" t="s">
        <v>204</v>
      </c>
      <c r="AV2" s="3" t="s">
        <v>205</v>
      </c>
      <c r="AW2" s="3" t="s">
        <v>206</v>
      </c>
      <c r="AX2" s="3" t="s">
        <v>207</v>
      </c>
      <c r="AY2" s="3" t="s">
        <v>208</v>
      </c>
      <c r="AZ2" s="3" t="s">
        <v>209</v>
      </c>
      <c r="BA2" s="3" t="s">
        <v>194</v>
      </c>
      <c r="BB2" s="3" t="s">
        <v>195</v>
      </c>
      <c r="BC2" s="3" t="s">
        <v>196</v>
      </c>
      <c r="BD2" s="3" t="s">
        <v>197</v>
      </c>
      <c r="BE2" s="3" t="s">
        <v>198</v>
      </c>
      <c r="BF2" s="3" t="s">
        <v>199</v>
      </c>
      <c r="BG2" s="3" t="s">
        <v>200</v>
      </c>
      <c r="BH2" s="3" t="s">
        <v>201</v>
      </c>
      <c r="BI2" s="3" t="s">
        <v>202</v>
      </c>
      <c r="BJ2" s="3" t="s">
        <v>203</v>
      </c>
      <c r="BK2" s="3" t="s">
        <v>204</v>
      </c>
      <c r="BL2" s="3" t="s">
        <v>205</v>
      </c>
      <c r="BM2" s="3" t="s">
        <v>206</v>
      </c>
      <c r="BN2" s="3" t="s">
        <v>207</v>
      </c>
      <c r="BO2" s="3" t="s">
        <v>208</v>
      </c>
      <c r="BP2" s="3" t="s">
        <v>209</v>
      </c>
      <c r="BQ2" s="3" t="s">
        <v>194</v>
      </c>
      <c r="BR2" s="3" t="s">
        <v>195</v>
      </c>
      <c r="BS2" s="3" t="s">
        <v>196</v>
      </c>
      <c r="BT2" s="3" t="s">
        <v>197</v>
      </c>
      <c r="BU2" s="3" t="s">
        <v>198</v>
      </c>
      <c r="BV2" s="3" t="s">
        <v>199</v>
      </c>
      <c r="BW2" s="3" t="s">
        <v>200</v>
      </c>
      <c r="BX2" s="3" t="s">
        <v>201</v>
      </c>
      <c r="BY2" s="3" t="s">
        <v>202</v>
      </c>
      <c r="BZ2" s="3" t="s">
        <v>203</v>
      </c>
      <c r="CA2" s="3" t="s">
        <v>204</v>
      </c>
      <c r="CB2" s="3" t="s">
        <v>205</v>
      </c>
      <c r="CC2" s="3" t="s">
        <v>206</v>
      </c>
      <c r="CD2" s="3" t="s">
        <v>207</v>
      </c>
      <c r="CE2" s="3" t="s">
        <v>208</v>
      </c>
      <c r="CF2" s="3" t="s">
        <v>209</v>
      </c>
      <c r="CG2" s="3" t="s">
        <v>194</v>
      </c>
      <c r="CH2" s="3" t="s">
        <v>195</v>
      </c>
      <c r="CI2" s="3" t="s">
        <v>196</v>
      </c>
      <c r="CJ2" s="3" t="s">
        <v>197</v>
      </c>
      <c r="CK2" s="3" t="s">
        <v>198</v>
      </c>
      <c r="CL2" s="3" t="s">
        <v>199</v>
      </c>
      <c r="CM2" s="3" t="s">
        <v>200</v>
      </c>
      <c r="CN2" s="3" t="s">
        <v>201</v>
      </c>
      <c r="CO2" s="3" t="s">
        <v>202</v>
      </c>
      <c r="CP2" s="3" t="s">
        <v>203</v>
      </c>
      <c r="CQ2" s="3" t="s">
        <v>204</v>
      </c>
      <c r="CR2" s="3" t="s">
        <v>205</v>
      </c>
      <c r="CS2" s="3" t="s">
        <v>206</v>
      </c>
      <c r="CT2" s="3" t="s">
        <v>207</v>
      </c>
      <c r="CU2" s="3" t="s">
        <v>208</v>
      </c>
      <c r="CV2" s="3" t="s">
        <v>209</v>
      </c>
      <c r="CW2" s="3" t="s">
        <v>194</v>
      </c>
      <c r="CX2" s="3" t="s">
        <v>195</v>
      </c>
      <c r="CY2" s="3" t="s">
        <v>196</v>
      </c>
      <c r="CZ2" s="3" t="s">
        <v>197</v>
      </c>
      <c r="DA2" s="3" t="s">
        <v>198</v>
      </c>
      <c r="DB2" s="3" t="s">
        <v>199</v>
      </c>
      <c r="DC2" s="3" t="s">
        <v>200</v>
      </c>
      <c r="DD2" s="3" t="s">
        <v>201</v>
      </c>
      <c r="DE2" s="3" t="s">
        <v>202</v>
      </c>
      <c r="DF2" s="3" t="s">
        <v>203</v>
      </c>
      <c r="DG2" s="3" t="s">
        <v>204</v>
      </c>
      <c r="DH2" s="3" t="s">
        <v>205</v>
      </c>
      <c r="DI2" s="3" t="s">
        <v>206</v>
      </c>
      <c r="DJ2" s="3" t="s">
        <v>207</v>
      </c>
      <c r="DK2" s="3" t="s">
        <v>208</v>
      </c>
      <c r="DL2" s="3" t="s">
        <v>209</v>
      </c>
      <c r="DM2" s="3" t="s">
        <v>194</v>
      </c>
      <c r="DN2" s="3" t="s">
        <v>195</v>
      </c>
      <c r="DO2" s="3" t="s">
        <v>196</v>
      </c>
      <c r="DP2" s="3" t="s">
        <v>197</v>
      </c>
      <c r="DQ2" s="3" t="s">
        <v>198</v>
      </c>
      <c r="DR2" s="3" t="s">
        <v>199</v>
      </c>
      <c r="DS2" s="3" t="s">
        <v>200</v>
      </c>
      <c r="DT2" s="3" t="s">
        <v>201</v>
      </c>
      <c r="DU2" s="3" t="s">
        <v>202</v>
      </c>
      <c r="DV2" s="3" t="s">
        <v>203</v>
      </c>
      <c r="DW2" s="3" t="s">
        <v>204</v>
      </c>
      <c r="DX2" s="3" t="s">
        <v>205</v>
      </c>
      <c r="DY2" s="3" t="s">
        <v>206</v>
      </c>
      <c r="DZ2" s="3" t="s">
        <v>207</v>
      </c>
      <c r="EA2" s="3" t="s">
        <v>208</v>
      </c>
      <c r="EB2" s="3" t="s">
        <v>209</v>
      </c>
      <c r="EC2" s="3" t="s">
        <v>194</v>
      </c>
      <c r="ED2" s="3" t="s">
        <v>195</v>
      </c>
      <c r="EE2" s="3" t="s">
        <v>196</v>
      </c>
      <c r="EF2" s="3" t="s">
        <v>197</v>
      </c>
      <c r="EG2" s="3" t="s">
        <v>198</v>
      </c>
      <c r="EH2" s="3" t="s">
        <v>199</v>
      </c>
      <c r="EI2" s="3" t="s">
        <v>200</v>
      </c>
      <c r="EJ2" s="3" t="s">
        <v>201</v>
      </c>
      <c r="EK2" s="3" t="s">
        <v>202</v>
      </c>
      <c r="EL2" s="3" t="s">
        <v>203</v>
      </c>
      <c r="EM2" s="3" t="s">
        <v>204</v>
      </c>
      <c r="EN2" s="3" t="s">
        <v>205</v>
      </c>
      <c r="EO2" s="3" t="s">
        <v>206</v>
      </c>
      <c r="EP2" s="3" t="s">
        <v>207</v>
      </c>
      <c r="EQ2" s="3" t="s">
        <v>208</v>
      </c>
      <c r="ER2" s="3" t="s">
        <v>209</v>
      </c>
      <c r="ES2" s="3" t="s">
        <v>148</v>
      </c>
      <c r="ET2" s="3" t="s">
        <v>149</v>
      </c>
      <c r="EU2" s="3" t="s">
        <v>150</v>
      </c>
      <c r="EV2" s="3" t="s">
        <v>151</v>
      </c>
      <c r="EW2" s="3" t="s">
        <v>152</v>
      </c>
      <c r="EX2" s="3" t="s">
        <v>153</v>
      </c>
      <c r="EY2" s="3" t="s">
        <v>154</v>
      </c>
      <c r="EZ2" s="3" t="s">
        <v>155</v>
      </c>
      <c r="FA2" s="3" t="s">
        <v>156</v>
      </c>
      <c r="FB2" s="3" t="s">
        <v>157</v>
      </c>
      <c r="FC2" s="3" t="s">
        <v>158</v>
      </c>
      <c r="FD2" s="3" t="s">
        <v>159</v>
      </c>
      <c r="FE2" s="3" t="s">
        <v>160</v>
      </c>
    </row>
    <row r="3" spans="1:183" x14ac:dyDescent="0.25">
      <c r="A3" s="1">
        <v>44340.327777777777</v>
      </c>
      <c r="B3" s="1">
        <v>44340.332314814812</v>
      </c>
      <c r="C3">
        <v>0</v>
      </c>
      <c r="D3" s="2" t="s">
        <v>210</v>
      </c>
      <c r="E3">
        <v>100</v>
      </c>
      <c r="F3">
        <v>391</v>
      </c>
      <c r="G3">
        <v>1</v>
      </c>
      <c r="H3" s="1">
        <v>44340.332323090275</v>
      </c>
      <c r="I3" s="2" t="s">
        <v>214</v>
      </c>
      <c r="J3" s="2" t="s">
        <v>210</v>
      </c>
      <c r="K3" s="2" t="s">
        <v>210</v>
      </c>
      <c r="L3" s="2" t="s">
        <v>210</v>
      </c>
      <c r="M3" s="2" t="s">
        <v>210</v>
      </c>
      <c r="N3" s="2" t="s">
        <v>211</v>
      </c>
      <c r="O3" s="2" t="s">
        <v>211</v>
      </c>
      <c r="P3" s="2" t="s">
        <v>212</v>
      </c>
      <c r="Q3" s="2" t="s">
        <v>213</v>
      </c>
      <c r="R3">
        <v>1</v>
      </c>
      <c r="S3">
        <v>1</v>
      </c>
      <c r="T3">
        <v>1</v>
      </c>
      <c r="U3">
        <v>1</v>
      </c>
      <c r="V3">
        <v>4</v>
      </c>
      <c r="W3">
        <v>4</v>
      </c>
      <c r="X3">
        <v>3</v>
      </c>
      <c r="Y3">
        <v>5</v>
      </c>
      <c r="Z3">
        <v>3</v>
      </c>
      <c r="AA3">
        <v>3</v>
      </c>
      <c r="AB3">
        <v>3</v>
      </c>
      <c r="AC3">
        <v>4</v>
      </c>
      <c r="AD3">
        <v>4</v>
      </c>
      <c r="AE3">
        <v>3</v>
      </c>
      <c r="AF3">
        <v>3</v>
      </c>
      <c r="AG3">
        <v>3</v>
      </c>
      <c r="AH3">
        <v>4</v>
      </c>
      <c r="AI3">
        <v>4</v>
      </c>
      <c r="AJ3">
        <v>3</v>
      </c>
      <c r="AK3">
        <v>1</v>
      </c>
      <c r="AL3">
        <v>2</v>
      </c>
      <c r="AM3">
        <v>2</v>
      </c>
      <c r="AN3">
        <v>2</v>
      </c>
      <c r="AO3">
        <v>2</v>
      </c>
      <c r="AP3">
        <v>2</v>
      </c>
      <c r="AQ3">
        <v>2</v>
      </c>
      <c r="AR3">
        <v>2</v>
      </c>
      <c r="AS3">
        <v>2</v>
      </c>
      <c r="AT3">
        <v>2</v>
      </c>
      <c r="AU3">
        <v>2</v>
      </c>
      <c r="AV3">
        <v>3</v>
      </c>
      <c r="AW3">
        <v>3</v>
      </c>
      <c r="AX3">
        <v>3</v>
      </c>
      <c r="AY3">
        <v>2</v>
      </c>
      <c r="AZ3">
        <v>3</v>
      </c>
      <c r="BA3">
        <v>1</v>
      </c>
      <c r="BB3">
        <v>3</v>
      </c>
      <c r="BC3">
        <v>3</v>
      </c>
      <c r="BD3">
        <v>4</v>
      </c>
      <c r="BE3">
        <v>3</v>
      </c>
      <c r="BF3">
        <v>2</v>
      </c>
      <c r="BG3">
        <v>3</v>
      </c>
      <c r="BH3">
        <v>3</v>
      </c>
      <c r="BI3">
        <v>3</v>
      </c>
      <c r="BJ3">
        <v>4</v>
      </c>
      <c r="BK3">
        <v>4</v>
      </c>
      <c r="BL3">
        <v>3</v>
      </c>
      <c r="BM3">
        <v>3</v>
      </c>
      <c r="BN3">
        <v>3</v>
      </c>
      <c r="BO3">
        <v>3</v>
      </c>
      <c r="BP3">
        <v>4</v>
      </c>
      <c r="BQ3">
        <v>1</v>
      </c>
      <c r="BR3">
        <v>1</v>
      </c>
      <c r="BS3">
        <v>1</v>
      </c>
      <c r="BT3">
        <v>5</v>
      </c>
      <c r="BU3">
        <v>1</v>
      </c>
      <c r="BV3">
        <v>1</v>
      </c>
      <c r="BW3">
        <v>3</v>
      </c>
      <c r="BX3">
        <v>3</v>
      </c>
      <c r="BY3">
        <v>3</v>
      </c>
      <c r="BZ3">
        <v>3</v>
      </c>
      <c r="CA3">
        <v>3</v>
      </c>
      <c r="CB3">
        <v>5</v>
      </c>
      <c r="CC3">
        <v>5</v>
      </c>
      <c r="CD3">
        <v>5</v>
      </c>
      <c r="CE3">
        <v>5</v>
      </c>
      <c r="CF3">
        <v>3</v>
      </c>
      <c r="CG3">
        <v>5</v>
      </c>
      <c r="CH3">
        <v>5</v>
      </c>
      <c r="CI3">
        <v>5</v>
      </c>
      <c r="CJ3">
        <v>5</v>
      </c>
      <c r="CK3">
        <v>5</v>
      </c>
      <c r="CL3">
        <v>2</v>
      </c>
      <c r="CM3">
        <v>5</v>
      </c>
      <c r="CN3">
        <v>5</v>
      </c>
      <c r="CO3">
        <v>5</v>
      </c>
      <c r="CP3">
        <v>5</v>
      </c>
      <c r="CQ3">
        <v>5</v>
      </c>
      <c r="CR3">
        <v>5</v>
      </c>
      <c r="CS3">
        <v>5</v>
      </c>
      <c r="CT3">
        <v>5</v>
      </c>
      <c r="CU3">
        <v>5</v>
      </c>
      <c r="CV3">
        <v>5</v>
      </c>
      <c r="CW3">
        <v>5</v>
      </c>
      <c r="CX3">
        <v>3</v>
      </c>
      <c r="CY3">
        <v>2</v>
      </c>
      <c r="CZ3">
        <v>3</v>
      </c>
      <c r="DA3">
        <v>2</v>
      </c>
      <c r="DB3">
        <v>2</v>
      </c>
      <c r="DC3">
        <v>2</v>
      </c>
      <c r="DD3">
        <v>3</v>
      </c>
      <c r="DE3">
        <v>3</v>
      </c>
      <c r="DF3">
        <v>3</v>
      </c>
      <c r="DG3">
        <v>2</v>
      </c>
      <c r="DH3">
        <v>3</v>
      </c>
      <c r="DI3">
        <v>3</v>
      </c>
      <c r="DJ3">
        <v>3</v>
      </c>
      <c r="DK3">
        <v>3</v>
      </c>
      <c r="DL3">
        <v>3</v>
      </c>
      <c r="DM3" s="2" t="s">
        <v>211</v>
      </c>
      <c r="DN3" s="2" t="s">
        <v>211</v>
      </c>
      <c r="DO3" s="2" t="s">
        <v>211</v>
      </c>
      <c r="DP3" s="2" t="s">
        <v>211</v>
      </c>
      <c r="DQ3" s="2" t="s">
        <v>211</v>
      </c>
      <c r="DR3" s="2" t="s">
        <v>211</v>
      </c>
      <c r="DS3" s="2" t="s">
        <v>211</v>
      </c>
      <c r="DT3" s="2" t="s">
        <v>211</v>
      </c>
      <c r="DU3" s="2" t="s">
        <v>211</v>
      </c>
      <c r="DV3" s="2" t="s">
        <v>211</v>
      </c>
      <c r="DW3" s="2" t="s">
        <v>211</v>
      </c>
      <c r="DX3" s="2" t="s">
        <v>211</v>
      </c>
      <c r="DY3" s="2" t="s">
        <v>211</v>
      </c>
      <c r="DZ3" s="2" t="s">
        <v>211</v>
      </c>
      <c r="EA3" s="2" t="s">
        <v>211</v>
      </c>
      <c r="EB3" s="2" t="s">
        <v>211</v>
      </c>
      <c r="EC3">
        <v>1</v>
      </c>
      <c r="ED3">
        <v>1</v>
      </c>
      <c r="EE3">
        <v>1</v>
      </c>
      <c r="EF3">
        <v>1</v>
      </c>
      <c r="EG3">
        <v>1</v>
      </c>
      <c r="EH3">
        <v>1</v>
      </c>
      <c r="EI3">
        <v>2</v>
      </c>
      <c r="EJ3">
        <v>2</v>
      </c>
      <c r="EK3">
        <v>2</v>
      </c>
      <c r="EL3">
        <v>2</v>
      </c>
      <c r="EM3">
        <v>2</v>
      </c>
      <c r="EN3">
        <v>1</v>
      </c>
      <c r="EO3">
        <v>1</v>
      </c>
      <c r="EP3">
        <v>1</v>
      </c>
      <c r="EQ3">
        <v>1</v>
      </c>
      <c r="ER3">
        <v>1</v>
      </c>
      <c r="ES3" s="4" t="s">
        <v>215</v>
      </c>
      <c r="ET3" s="5">
        <v>2</v>
      </c>
      <c r="EU3" s="5">
        <v>3</v>
      </c>
      <c r="EV3" s="5">
        <v>2</v>
      </c>
      <c r="EW3" s="5">
        <v>4</v>
      </c>
      <c r="EX3" s="5">
        <v>4</v>
      </c>
      <c r="EY3" s="5">
        <v>2</v>
      </c>
      <c r="EZ3" s="5">
        <v>7</v>
      </c>
      <c r="FA3" s="5">
        <v>1</v>
      </c>
      <c r="FB3" s="5">
        <v>2</v>
      </c>
      <c r="FC3" s="5">
        <v>3</v>
      </c>
      <c r="FD3" s="5">
        <v>4</v>
      </c>
      <c r="FE3" s="5">
        <v>5</v>
      </c>
      <c r="FF3" s="6">
        <f>F3</f>
        <v>391</v>
      </c>
      <c r="FG3" t="str">
        <f t="shared" ref="FG3:FG11" si="0">IF(F3&gt;=420,"OK","NOT")</f>
        <v>NOT</v>
      </c>
      <c r="FH3" t="e">
        <f t="shared" ref="FH3:FH11" si="1">IF(SUM(FI3:FN3)&gt;=5,"OK","NOT")</f>
        <v>#N/A</v>
      </c>
      <c r="FI3" t="e">
        <f>IF(VLOOKUP(ET3,[1]Error!$B$2:$C$5,2,FALSE)=HLOOKUP(_xlfn.CONCAT("R_",EZ3,"_Attn_1"),$AK$3:$ER$3,FP3,FALSE),1,0)</f>
        <v>#N/A</v>
      </c>
      <c r="FJ3" t="e">
        <f>IF(VLOOKUP(EU3,[1]Error!$B$2:$C$5,2,FALSE)=HLOOKUP(_xlfn.CONCAT("R_",FA3,"_Attn_1"),$AK$3:$ER$3,FP3,FALSE),1,0)</f>
        <v>#N/A</v>
      </c>
      <c r="FK3" t="e">
        <f>IF(VLOOKUP(EV3,[1]Error!$B$6:$C$9,2,FALSE)=HLOOKUP(_xlfn.CONCAT("R_",FB3,"_Attn_1"),$AK$3:$ER$3,FP3,FALSE),1,0)</f>
        <v>#N/A</v>
      </c>
      <c r="FL3" t="e">
        <f>IF(VLOOKUP(EW3,[1]Error!$B$6:$C$9,2,FALSE)=HLOOKUP(_xlfn.CONCAT("R_",FC3,"_Attn_1"),$AK$3:$ER$3,FP3,FALSE),1,0)</f>
        <v>#N/A</v>
      </c>
      <c r="FM3" t="e">
        <f>IF(VLOOKUP(EX3,[1]Error!$B$10:$C$13,2,FALSE)=HLOOKUP(_xlfn.CONCAT("R_",FD3,"_Attn_1"),$AK$3:$ER$3,FP3,FALSE),1,0)</f>
        <v>#N/A</v>
      </c>
      <c r="FN3" t="e">
        <f>IF(VLOOKUP(EY3,[1]Error!$B$10:$C$13,2,FALSE)=HLOOKUP(_xlfn.CONCAT("R_",FE3,"_Attn_1"),$AK$3:$ER$3,FP3,FALSE),1,0)</f>
        <v>#N/A</v>
      </c>
      <c r="FP3" s="5">
        <v>9</v>
      </c>
      <c r="FQ3" s="5"/>
      <c r="FR3" s="5"/>
      <c r="FS3" s="5"/>
      <c r="FT3" s="5"/>
      <c r="FU3" s="5"/>
      <c r="FV3" s="5"/>
      <c r="FW3" s="5"/>
      <c r="FX3" s="5"/>
      <c r="FY3" s="5"/>
      <c r="FZ3" s="5"/>
      <c r="GA3" s="5"/>
    </row>
    <row r="4" spans="1:183" x14ac:dyDescent="0.25">
      <c r="A4" s="1">
        <v>44340.340775462966</v>
      </c>
      <c r="B4" s="1">
        <v>44340.344988425924</v>
      </c>
      <c r="C4">
        <v>0</v>
      </c>
      <c r="D4" s="2" t="s">
        <v>210</v>
      </c>
      <c r="E4">
        <v>100</v>
      </c>
      <c r="F4">
        <v>363</v>
      </c>
      <c r="G4">
        <v>1</v>
      </c>
      <c r="H4" s="1">
        <v>44340.344994768522</v>
      </c>
      <c r="I4" s="2" t="s">
        <v>216</v>
      </c>
      <c r="J4" s="2" t="s">
        <v>210</v>
      </c>
      <c r="K4" s="2" t="s">
        <v>210</v>
      </c>
      <c r="L4" s="2" t="s">
        <v>210</v>
      </c>
      <c r="M4" s="2" t="s">
        <v>210</v>
      </c>
      <c r="N4" s="2" t="s">
        <v>211</v>
      </c>
      <c r="O4" s="2" t="s">
        <v>211</v>
      </c>
      <c r="P4" s="2" t="s">
        <v>212</v>
      </c>
      <c r="Q4" s="2" t="s">
        <v>213</v>
      </c>
      <c r="R4">
        <v>1</v>
      </c>
      <c r="S4">
        <v>1</v>
      </c>
      <c r="T4">
        <v>1</v>
      </c>
      <c r="U4">
        <v>1</v>
      </c>
      <c r="V4">
        <v>3</v>
      </c>
      <c r="W4">
        <v>3</v>
      </c>
      <c r="X4">
        <v>4</v>
      </c>
      <c r="Y4">
        <v>4</v>
      </c>
      <c r="Z4">
        <v>2</v>
      </c>
      <c r="AA4">
        <v>3</v>
      </c>
      <c r="AB4">
        <v>4</v>
      </c>
      <c r="AC4">
        <v>4</v>
      </c>
      <c r="AD4">
        <v>3</v>
      </c>
      <c r="AE4">
        <v>4</v>
      </c>
      <c r="AF4">
        <v>5</v>
      </c>
      <c r="AG4">
        <v>4</v>
      </c>
      <c r="AH4">
        <v>3</v>
      </c>
      <c r="AI4">
        <v>3</v>
      </c>
      <c r="AJ4">
        <v>5</v>
      </c>
      <c r="AK4">
        <v>5</v>
      </c>
      <c r="AL4">
        <v>2</v>
      </c>
      <c r="AM4">
        <v>3</v>
      </c>
      <c r="AN4">
        <v>2</v>
      </c>
      <c r="AO4">
        <v>3</v>
      </c>
      <c r="AP4">
        <v>4</v>
      </c>
      <c r="AQ4">
        <v>3</v>
      </c>
      <c r="AR4">
        <v>3</v>
      </c>
      <c r="AS4">
        <v>3</v>
      </c>
      <c r="AT4">
        <v>2</v>
      </c>
      <c r="AU4">
        <v>2</v>
      </c>
      <c r="AV4">
        <v>2</v>
      </c>
      <c r="AW4">
        <v>3</v>
      </c>
      <c r="AX4">
        <v>3</v>
      </c>
      <c r="AY4">
        <v>4</v>
      </c>
      <c r="AZ4">
        <v>3</v>
      </c>
      <c r="BA4">
        <v>1</v>
      </c>
      <c r="BB4">
        <v>2</v>
      </c>
      <c r="BC4">
        <v>1</v>
      </c>
      <c r="BD4">
        <v>1</v>
      </c>
      <c r="BE4">
        <v>1</v>
      </c>
      <c r="BF4">
        <v>3</v>
      </c>
      <c r="BG4">
        <v>3</v>
      </c>
      <c r="BH4">
        <v>3</v>
      </c>
      <c r="BI4">
        <v>3</v>
      </c>
      <c r="BJ4">
        <v>4</v>
      </c>
      <c r="BK4">
        <v>4</v>
      </c>
      <c r="BL4">
        <v>3</v>
      </c>
      <c r="BM4">
        <v>3</v>
      </c>
      <c r="BN4">
        <v>3</v>
      </c>
      <c r="BO4">
        <v>3</v>
      </c>
      <c r="BP4">
        <v>4</v>
      </c>
      <c r="BQ4">
        <v>5</v>
      </c>
      <c r="BR4">
        <v>2</v>
      </c>
      <c r="BS4">
        <v>4</v>
      </c>
      <c r="BT4">
        <v>3</v>
      </c>
      <c r="BU4">
        <v>3</v>
      </c>
      <c r="BV4">
        <v>4</v>
      </c>
      <c r="BW4">
        <v>4</v>
      </c>
      <c r="BX4">
        <v>3</v>
      </c>
      <c r="BY4">
        <v>2</v>
      </c>
      <c r="BZ4">
        <v>3</v>
      </c>
      <c r="CA4">
        <v>3</v>
      </c>
      <c r="CB4">
        <v>2</v>
      </c>
      <c r="CC4">
        <v>3</v>
      </c>
      <c r="CD4">
        <v>3</v>
      </c>
      <c r="CE4">
        <v>3</v>
      </c>
      <c r="CF4">
        <v>4</v>
      </c>
      <c r="CG4">
        <v>5</v>
      </c>
      <c r="CH4">
        <v>2</v>
      </c>
      <c r="CI4">
        <v>3</v>
      </c>
      <c r="CJ4">
        <v>2</v>
      </c>
      <c r="CK4">
        <v>2</v>
      </c>
      <c r="CL4">
        <v>2</v>
      </c>
      <c r="CM4">
        <v>4</v>
      </c>
      <c r="CN4">
        <v>4</v>
      </c>
      <c r="CO4">
        <v>4</v>
      </c>
      <c r="CP4">
        <v>4</v>
      </c>
      <c r="CQ4">
        <v>4</v>
      </c>
      <c r="CR4">
        <v>3</v>
      </c>
      <c r="CS4">
        <v>3</v>
      </c>
      <c r="CT4">
        <v>3</v>
      </c>
      <c r="CU4">
        <v>3</v>
      </c>
      <c r="CV4">
        <v>2</v>
      </c>
      <c r="CW4" s="2" t="s">
        <v>211</v>
      </c>
      <c r="CX4" s="2" t="s">
        <v>211</v>
      </c>
      <c r="CY4" s="2" t="s">
        <v>211</v>
      </c>
      <c r="CZ4" s="2" t="s">
        <v>211</v>
      </c>
      <c r="DA4" s="2" t="s">
        <v>211</v>
      </c>
      <c r="DB4" s="2" t="s">
        <v>211</v>
      </c>
      <c r="DC4" s="2" t="s">
        <v>211</v>
      </c>
      <c r="DD4" s="2" t="s">
        <v>211</v>
      </c>
      <c r="DE4" s="2" t="s">
        <v>211</v>
      </c>
      <c r="DF4" s="2" t="s">
        <v>211</v>
      </c>
      <c r="DG4" s="2" t="s">
        <v>211</v>
      </c>
      <c r="DH4" s="2" t="s">
        <v>211</v>
      </c>
      <c r="DI4" s="2" t="s">
        <v>211</v>
      </c>
      <c r="DJ4" s="2" t="s">
        <v>211</v>
      </c>
      <c r="DK4" s="2" t="s">
        <v>211</v>
      </c>
      <c r="DL4" s="2" t="s">
        <v>211</v>
      </c>
      <c r="DM4">
        <v>5</v>
      </c>
      <c r="DN4">
        <v>2</v>
      </c>
      <c r="DO4">
        <v>2</v>
      </c>
      <c r="DP4">
        <v>2</v>
      </c>
      <c r="DQ4">
        <v>2</v>
      </c>
      <c r="DR4">
        <v>2</v>
      </c>
      <c r="DS4">
        <v>3</v>
      </c>
      <c r="DT4">
        <v>3</v>
      </c>
      <c r="DU4">
        <v>4</v>
      </c>
      <c r="DV4">
        <v>3</v>
      </c>
      <c r="DW4">
        <v>3</v>
      </c>
      <c r="DX4">
        <v>4</v>
      </c>
      <c r="DY4">
        <v>3</v>
      </c>
      <c r="DZ4">
        <v>2</v>
      </c>
      <c r="EA4">
        <v>3</v>
      </c>
      <c r="EB4">
        <v>3</v>
      </c>
      <c r="EC4">
        <v>1</v>
      </c>
      <c r="ED4">
        <v>1</v>
      </c>
      <c r="EE4">
        <v>1</v>
      </c>
      <c r="EF4">
        <v>1</v>
      </c>
      <c r="EG4">
        <v>1</v>
      </c>
      <c r="EH4">
        <v>1</v>
      </c>
      <c r="EI4">
        <v>2</v>
      </c>
      <c r="EJ4">
        <v>2</v>
      </c>
      <c r="EK4">
        <v>2</v>
      </c>
      <c r="EL4">
        <v>2</v>
      </c>
      <c r="EM4">
        <v>2</v>
      </c>
      <c r="EN4">
        <v>5</v>
      </c>
      <c r="EO4">
        <v>5</v>
      </c>
      <c r="EP4">
        <v>2</v>
      </c>
      <c r="EQ4">
        <v>2</v>
      </c>
      <c r="ER4">
        <v>1</v>
      </c>
      <c r="ES4" s="4" t="s">
        <v>217</v>
      </c>
      <c r="ET4" s="5">
        <v>1</v>
      </c>
      <c r="EU4" s="5">
        <v>3</v>
      </c>
      <c r="EV4" s="5">
        <v>3</v>
      </c>
      <c r="EW4" s="5">
        <v>1</v>
      </c>
      <c r="EX4" s="5">
        <v>4</v>
      </c>
      <c r="EY4" s="5">
        <v>1</v>
      </c>
      <c r="EZ4" s="5">
        <v>6</v>
      </c>
      <c r="FA4" s="5">
        <v>7</v>
      </c>
      <c r="FB4" s="5">
        <v>1</v>
      </c>
      <c r="FC4" s="5">
        <v>2</v>
      </c>
      <c r="FD4" s="5">
        <v>3</v>
      </c>
      <c r="FE4" s="5">
        <v>4</v>
      </c>
      <c r="FF4">
        <f t="shared" ref="FF4:FF11" si="2">F4</f>
        <v>363</v>
      </c>
      <c r="FG4" t="str">
        <f t="shared" si="0"/>
        <v>NOT</v>
      </c>
      <c r="FH4" t="e">
        <f t="shared" si="1"/>
        <v>#N/A</v>
      </c>
      <c r="FI4" t="e">
        <f>IF(VLOOKUP(ET4,[1]Error!$B$2:$C$5,2,FALSE)=HLOOKUP(_xlfn.CONCAT("R_",EZ4,"_Attn_1"),$AK$4:$ER$4,FP4,FALSE),1,0)</f>
        <v>#N/A</v>
      </c>
      <c r="FJ4" t="e">
        <f>IF(VLOOKUP(EU4,[1]Error!$B$2:$C$5,2,FALSE)=HLOOKUP(_xlfn.CONCAT("R_",FA4,"_Attn_1"),$AK$4:$ER$4,FP4,FALSE),1,0)</f>
        <v>#N/A</v>
      </c>
      <c r="FK4" t="e">
        <f>IF(VLOOKUP(EV4,[1]Error!$B$6:$C$9,2,FALSE)=HLOOKUP(_xlfn.CONCAT("R_",FB4,"_Attn_1"),$AK$4:$ER$4,FP4,FALSE),1,0)</f>
        <v>#N/A</v>
      </c>
      <c r="FL4" t="e">
        <f>IF(VLOOKUP(EW4,[1]Error!$B$6:$C$9,2,FALSE)=HLOOKUP(_xlfn.CONCAT("R_",FC4,"_Attn_1"),$AK$4:$ER$4,FP4,FALSE),1,0)</f>
        <v>#N/A</v>
      </c>
      <c r="FM4" t="e">
        <f>IF(VLOOKUP(EX4,[1]Error!$B$10:$C$13,2,FALSE)=HLOOKUP(_xlfn.CONCAT("R_",FD4,"_Attn_1"),$AK$4:$ER$4,FP4,FALSE),1,0)</f>
        <v>#N/A</v>
      </c>
      <c r="FN4" t="e">
        <f>IF(VLOOKUP(EY4,[1]Error!$B$10:$C$13,2,FALSE)=HLOOKUP(_xlfn.CONCAT("R_",FE4,"_Attn_1"),$AK$4:$ER$4,FP4,FALSE),1,0)</f>
        <v>#N/A</v>
      </c>
      <c r="FP4" s="5">
        <v>25</v>
      </c>
      <c r="FQ4" s="5"/>
      <c r="FR4" s="5"/>
      <c r="FS4" s="5"/>
      <c r="FT4" s="5"/>
      <c r="FU4" s="5"/>
      <c r="FV4" s="5"/>
      <c r="FW4" s="5"/>
      <c r="FX4" s="5"/>
      <c r="FY4" s="5"/>
      <c r="FZ4" s="5"/>
      <c r="GA4" s="5"/>
    </row>
    <row r="5" spans="1:183" x14ac:dyDescent="0.25">
      <c r="A5" s="1">
        <v>44340.341168981482</v>
      </c>
      <c r="B5" s="1">
        <v>44340.345763888887</v>
      </c>
      <c r="C5">
        <v>0</v>
      </c>
      <c r="D5" s="2" t="s">
        <v>210</v>
      </c>
      <c r="E5">
        <v>100</v>
      </c>
      <c r="F5">
        <v>397</v>
      </c>
      <c r="G5">
        <v>1</v>
      </c>
      <c r="H5" s="1">
        <v>44340.345778530093</v>
      </c>
      <c r="I5" s="2" t="s">
        <v>218</v>
      </c>
      <c r="J5" s="2" t="s">
        <v>210</v>
      </c>
      <c r="K5" s="2" t="s">
        <v>210</v>
      </c>
      <c r="L5" s="2" t="s">
        <v>210</v>
      </c>
      <c r="M5" s="2" t="s">
        <v>210</v>
      </c>
      <c r="N5" s="2" t="s">
        <v>211</v>
      </c>
      <c r="O5" s="2" t="s">
        <v>211</v>
      </c>
      <c r="P5" s="2" t="s">
        <v>212</v>
      </c>
      <c r="Q5" s="2" t="s">
        <v>213</v>
      </c>
      <c r="R5">
        <v>1</v>
      </c>
      <c r="S5">
        <v>1</v>
      </c>
      <c r="T5">
        <v>1</v>
      </c>
      <c r="U5">
        <v>1</v>
      </c>
      <c r="V5">
        <v>4</v>
      </c>
      <c r="W5">
        <v>4</v>
      </c>
      <c r="X5">
        <v>4</v>
      </c>
      <c r="Y5">
        <v>3</v>
      </c>
      <c r="Z5">
        <v>4</v>
      </c>
      <c r="AA5">
        <v>2</v>
      </c>
      <c r="AB5">
        <v>3</v>
      </c>
      <c r="AC5">
        <v>4</v>
      </c>
      <c r="AD5">
        <v>5</v>
      </c>
      <c r="AE5">
        <v>4</v>
      </c>
      <c r="AF5">
        <v>5</v>
      </c>
      <c r="AG5">
        <v>3</v>
      </c>
      <c r="AH5">
        <v>3</v>
      </c>
      <c r="AI5">
        <v>4</v>
      </c>
      <c r="AJ5">
        <v>4</v>
      </c>
      <c r="AK5" s="2" t="s">
        <v>211</v>
      </c>
      <c r="AL5" s="2" t="s">
        <v>211</v>
      </c>
      <c r="AM5" s="2" t="s">
        <v>211</v>
      </c>
      <c r="AN5" s="2" t="s">
        <v>211</v>
      </c>
      <c r="AO5" s="2" t="s">
        <v>211</v>
      </c>
      <c r="AP5" s="2" t="s">
        <v>211</v>
      </c>
      <c r="AQ5" s="2" t="s">
        <v>211</v>
      </c>
      <c r="AR5" s="2" t="s">
        <v>211</v>
      </c>
      <c r="AS5" s="2" t="s">
        <v>211</v>
      </c>
      <c r="AT5" s="2" t="s">
        <v>211</v>
      </c>
      <c r="AU5" s="2" t="s">
        <v>211</v>
      </c>
      <c r="AV5" s="2" t="s">
        <v>211</v>
      </c>
      <c r="AW5" s="2" t="s">
        <v>211</v>
      </c>
      <c r="AX5" s="2" t="s">
        <v>211</v>
      </c>
      <c r="AY5" s="2" t="s">
        <v>211</v>
      </c>
      <c r="AZ5" s="2" t="s">
        <v>211</v>
      </c>
      <c r="BA5">
        <v>5</v>
      </c>
      <c r="BB5">
        <v>1</v>
      </c>
      <c r="BC5">
        <v>2</v>
      </c>
      <c r="BD5">
        <v>1</v>
      </c>
      <c r="BE5">
        <v>1</v>
      </c>
      <c r="BF5">
        <v>1</v>
      </c>
      <c r="BG5">
        <v>2</v>
      </c>
      <c r="BH5">
        <v>3</v>
      </c>
      <c r="BI5">
        <v>2</v>
      </c>
      <c r="BJ5">
        <v>3</v>
      </c>
      <c r="BK5">
        <v>2</v>
      </c>
      <c r="BL5">
        <v>3</v>
      </c>
      <c r="BM5">
        <v>3</v>
      </c>
      <c r="BN5">
        <v>3</v>
      </c>
      <c r="BO5">
        <v>3</v>
      </c>
      <c r="BP5">
        <v>2</v>
      </c>
      <c r="BQ5">
        <v>1</v>
      </c>
      <c r="BR5">
        <v>2</v>
      </c>
      <c r="BS5">
        <v>3</v>
      </c>
      <c r="BT5">
        <v>2</v>
      </c>
      <c r="BU5">
        <v>2</v>
      </c>
      <c r="BV5">
        <v>3</v>
      </c>
      <c r="BW5">
        <v>5</v>
      </c>
      <c r="BX5">
        <v>5</v>
      </c>
      <c r="BY5">
        <v>4</v>
      </c>
      <c r="BZ5">
        <v>5</v>
      </c>
      <c r="CA5">
        <v>5</v>
      </c>
      <c r="CB5">
        <v>5</v>
      </c>
      <c r="CC5">
        <v>5</v>
      </c>
      <c r="CD5">
        <v>4</v>
      </c>
      <c r="CE5">
        <v>4</v>
      </c>
      <c r="CF5">
        <v>5</v>
      </c>
      <c r="CG5">
        <v>1</v>
      </c>
      <c r="CH5">
        <v>1</v>
      </c>
      <c r="CI5">
        <v>2</v>
      </c>
      <c r="CJ5">
        <v>3</v>
      </c>
      <c r="CK5">
        <v>1</v>
      </c>
      <c r="CL5">
        <v>1</v>
      </c>
      <c r="CM5">
        <v>4</v>
      </c>
      <c r="CN5">
        <v>5</v>
      </c>
      <c r="CO5">
        <v>5</v>
      </c>
      <c r="CP5">
        <v>5</v>
      </c>
      <c r="CQ5">
        <v>5</v>
      </c>
      <c r="CR5">
        <v>4</v>
      </c>
      <c r="CS5">
        <v>4</v>
      </c>
      <c r="CT5">
        <v>4</v>
      </c>
      <c r="CU5">
        <v>4</v>
      </c>
      <c r="CV5">
        <v>5</v>
      </c>
      <c r="CW5">
        <v>1</v>
      </c>
      <c r="CX5">
        <v>1</v>
      </c>
      <c r="CY5">
        <v>4</v>
      </c>
      <c r="CZ5">
        <v>2</v>
      </c>
      <c r="DA5">
        <v>2</v>
      </c>
      <c r="DB5">
        <v>1</v>
      </c>
      <c r="DC5">
        <v>4</v>
      </c>
      <c r="DD5">
        <v>3</v>
      </c>
      <c r="DE5">
        <v>5</v>
      </c>
      <c r="DF5">
        <v>4</v>
      </c>
      <c r="DG5">
        <v>3</v>
      </c>
      <c r="DH5">
        <v>4</v>
      </c>
      <c r="DI5">
        <v>3</v>
      </c>
      <c r="DJ5">
        <v>3</v>
      </c>
      <c r="DK5">
        <v>4</v>
      </c>
      <c r="DL5">
        <v>3</v>
      </c>
      <c r="DM5">
        <v>5</v>
      </c>
      <c r="DN5">
        <v>3</v>
      </c>
      <c r="DO5">
        <v>1</v>
      </c>
      <c r="DP5">
        <v>2</v>
      </c>
      <c r="DQ5">
        <v>2</v>
      </c>
      <c r="DR5">
        <v>2</v>
      </c>
      <c r="DS5">
        <v>5</v>
      </c>
      <c r="DT5">
        <v>4</v>
      </c>
      <c r="DU5">
        <v>3</v>
      </c>
      <c r="DV5">
        <v>5</v>
      </c>
      <c r="DW5">
        <v>5</v>
      </c>
      <c r="DX5">
        <v>5</v>
      </c>
      <c r="DY5">
        <v>5</v>
      </c>
      <c r="DZ5">
        <v>5</v>
      </c>
      <c r="EA5">
        <v>5</v>
      </c>
      <c r="EB5">
        <v>4</v>
      </c>
      <c r="EC5">
        <v>5</v>
      </c>
      <c r="ED5">
        <v>4</v>
      </c>
      <c r="EE5">
        <v>4</v>
      </c>
      <c r="EF5">
        <v>4</v>
      </c>
      <c r="EG5">
        <v>4</v>
      </c>
      <c r="EH5">
        <v>3</v>
      </c>
      <c r="EI5">
        <v>5</v>
      </c>
      <c r="EJ5">
        <v>5</v>
      </c>
      <c r="EK5">
        <v>5</v>
      </c>
      <c r="EL5">
        <v>5</v>
      </c>
      <c r="EM5">
        <v>5</v>
      </c>
      <c r="EN5">
        <v>5</v>
      </c>
      <c r="EO5">
        <v>4</v>
      </c>
      <c r="EP5">
        <v>5</v>
      </c>
      <c r="EQ5">
        <v>4</v>
      </c>
      <c r="ER5">
        <v>5</v>
      </c>
      <c r="ES5" s="4" t="s">
        <v>219</v>
      </c>
      <c r="ET5" s="5">
        <v>1</v>
      </c>
      <c r="EU5" s="5">
        <v>2</v>
      </c>
      <c r="EV5" s="5">
        <v>1</v>
      </c>
      <c r="EW5" s="5">
        <v>2</v>
      </c>
      <c r="EX5" s="5">
        <v>4</v>
      </c>
      <c r="EY5" s="5">
        <v>2</v>
      </c>
      <c r="EZ5" s="5">
        <v>2</v>
      </c>
      <c r="FA5" s="5">
        <v>3</v>
      </c>
      <c r="FB5" s="5">
        <v>4</v>
      </c>
      <c r="FC5" s="5">
        <v>5</v>
      </c>
      <c r="FD5" s="5">
        <v>6</v>
      </c>
      <c r="FE5" s="5">
        <v>7</v>
      </c>
      <c r="FF5" s="6">
        <f t="shared" si="2"/>
        <v>397</v>
      </c>
      <c r="FG5" t="str">
        <f t="shared" si="0"/>
        <v>NOT</v>
      </c>
      <c r="FH5" t="e">
        <f t="shared" si="1"/>
        <v>#N/A</v>
      </c>
      <c r="FI5" t="e">
        <f>IF(VLOOKUP(ET5,[1]Error!$B$2:$C$5,2,FALSE)=HLOOKUP(_xlfn.CONCAT("R_",EZ5,"_Attn_1"),$AK$5:$ER$6,FP5,FALSE),1,0)</f>
        <v>#N/A</v>
      </c>
      <c r="FJ5" t="e">
        <f>IF(VLOOKUP(EU5,[1]Error!$B$2:$C$5,2,FALSE)=HLOOKUP(_xlfn.CONCAT("R_",FA5,"_Attn_1"),$AK$5:$ER$6,FP5,FALSE),1,0)</f>
        <v>#N/A</v>
      </c>
      <c r="FK5" t="e">
        <f>IF(VLOOKUP(EV5,[1]Error!$B$6:$C$9,2,FALSE)=HLOOKUP(_xlfn.CONCAT("R_",FB5,"_Attn_1"),$AK$5:$ER$6,FP5,FALSE),1,0)</f>
        <v>#N/A</v>
      </c>
      <c r="FL5" t="e">
        <f>IF(VLOOKUP(EW5,[1]Error!$B$6:$C$9,2,FALSE)=HLOOKUP(_xlfn.CONCAT("R_",FC5,"_Attn_1"),$AK$5:$ER$6,FP5,FALSE),1,0)</f>
        <v>#N/A</v>
      </c>
      <c r="FM5" t="e">
        <f>IF(VLOOKUP(EX5,[1]Error!$B$10:$C$13,2,FALSE)=HLOOKUP(_xlfn.CONCAT("R_",FD5,"_Attn_1"),$AK$5:$ER$6,FP5,FALSE),1,0)</f>
        <v>#N/A</v>
      </c>
      <c r="FN5" t="e">
        <f>IF(VLOOKUP(EY5,[1]Error!$B$10:$C$13,2,FALSE)=HLOOKUP(_xlfn.CONCAT("R_",FE5,"_Attn_1"),$AK$5:$ER$6,FP5,FALSE),1,0)</f>
        <v>#N/A</v>
      </c>
      <c r="FP5" s="5">
        <v>31</v>
      </c>
      <c r="FQ5" s="5"/>
      <c r="FR5" s="5"/>
      <c r="FS5" s="5"/>
      <c r="FT5" s="5"/>
      <c r="FU5" s="5"/>
      <c r="FV5" s="5"/>
      <c r="FW5" s="5"/>
      <c r="FX5" s="5"/>
      <c r="FY5" s="5"/>
      <c r="FZ5" s="5"/>
      <c r="GA5" s="5"/>
    </row>
    <row r="6" spans="1:183" x14ac:dyDescent="0.25">
      <c r="A6" s="1">
        <v>44340.338067129633</v>
      </c>
      <c r="B6" s="1">
        <v>44340.345914351848</v>
      </c>
      <c r="C6">
        <v>0</v>
      </c>
      <c r="D6" s="2" t="s">
        <v>210</v>
      </c>
      <c r="E6">
        <v>100</v>
      </c>
      <c r="F6">
        <v>677</v>
      </c>
      <c r="G6">
        <v>1</v>
      </c>
      <c r="H6" s="1">
        <v>44340.345921250002</v>
      </c>
      <c r="I6" s="2" t="s">
        <v>220</v>
      </c>
      <c r="J6" s="2" t="s">
        <v>210</v>
      </c>
      <c r="K6" s="2" t="s">
        <v>210</v>
      </c>
      <c r="L6" s="2" t="s">
        <v>210</v>
      </c>
      <c r="M6" s="2" t="s">
        <v>210</v>
      </c>
      <c r="N6" s="2" t="s">
        <v>211</v>
      </c>
      <c r="O6" s="2" t="s">
        <v>211</v>
      </c>
      <c r="P6" s="2" t="s">
        <v>212</v>
      </c>
      <c r="Q6" s="2" t="s">
        <v>213</v>
      </c>
      <c r="R6">
        <v>1</v>
      </c>
      <c r="S6">
        <v>1</v>
      </c>
      <c r="T6">
        <v>2</v>
      </c>
      <c r="U6">
        <v>2</v>
      </c>
      <c r="V6">
        <v>4</v>
      </c>
      <c r="W6">
        <v>5</v>
      </c>
      <c r="X6">
        <v>2</v>
      </c>
      <c r="Y6">
        <v>5</v>
      </c>
      <c r="Z6">
        <v>2</v>
      </c>
      <c r="AA6">
        <v>2</v>
      </c>
      <c r="AB6">
        <v>4</v>
      </c>
      <c r="AC6">
        <v>4</v>
      </c>
      <c r="AD6">
        <v>2</v>
      </c>
      <c r="AE6">
        <v>4</v>
      </c>
      <c r="AF6">
        <v>2</v>
      </c>
      <c r="AG6">
        <v>4</v>
      </c>
      <c r="AH6">
        <v>2</v>
      </c>
      <c r="AI6">
        <v>4</v>
      </c>
      <c r="AJ6">
        <v>2</v>
      </c>
      <c r="AK6">
        <v>4</v>
      </c>
      <c r="AL6">
        <v>1</v>
      </c>
      <c r="AM6">
        <v>1</v>
      </c>
      <c r="AN6">
        <v>1</v>
      </c>
      <c r="AO6">
        <v>1</v>
      </c>
      <c r="AP6">
        <v>1</v>
      </c>
      <c r="AQ6">
        <v>2</v>
      </c>
      <c r="AR6">
        <v>2</v>
      </c>
      <c r="AS6">
        <v>2</v>
      </c>
      <c r="AT6">
        <v>2</v>
      </c>
      <c r="AU6">
        <v>2</v>
      </c>
      <c r="AV6">
        <v>1</v>
      </c>
      <c r="AW6">
        <v>1</v>
      </c>
      <c r="AX6">
        <v>2</v>
      </c>
      <c r="AY6">
        <v>1</v>
      </c>
      <c r="AZ6">
        <v>3</v>
      </c>
      <c r="BA6">
        <v>5</v>
      </c>
      <c r="BB6">
        <v>1</v>
      </c>
      <c r="BC6">
        <v>1</v>
      </c>
      <c r="BD6">
        <v>1</v>
      </c>
      <c r="BE6">
        <v>1</v>
      </c>
      <c r="BF6">
        <v>1</v>
      </c>
      <c r="BG6">
        <v>1</v>
      </c>
      <c r="BH6">
        <v>1</v>
      </c>
      <c r="BI6">
        <v>1</v>
      </c>
      <c r="BJ6">
        <v>1</v>
      </c>
      <c r="BK6">
        <v>1</v>
      </c>
      <c r="BL6">
        <v>1</v>
      </c>
      <c r="BM6">
        <v>1</v>
      </c>
      <c r="BN6">
        <v>1</v>
      </c>
      <c r="BO6">
        <v>1</v>
      </c>
      <c r="BP6">
        <v>1</v>
      </c>
      <c r="BQ6">
        <v>1</v>
      </c>
      <c r="BR6">
        <v>1</v>
      </c>
      <c r="BS6">
        <v>1</v>
      </c>
      <c r="BT6">
        <v>1</v>
      </c>
      <c r="BU6">
        <v>1</v>
      </c>
      <c r="BV6">
        <v>2</v>
      </c>
      <c r="BW6">
        <v>3</v>
      </c>
      <c r="BX6">
        <v>2</v>
      </c>
      <c r="BY6">
        <v>2</v>
      </c>
      <c r="BZ6">
        <v>2</v>
      </c>
      <c r="CA6">
        <v>2</v>
      </c>
      <c r="CB6">
        <v>3</v>
      </c>
      <c r="CC6">
        <v>3</v>
      </c>
      <c r="CD6">
        <v>3</v>
      </c>
      <c r="CE6">
        <v>4</v>
      </c>
      <c r="CF6">
        <v>3</v>
      </c>
      <c r="CG6" s="2" t="s">
        <v>211</v>
      </c>
      <c r="CH6" s="2" t="s">
        <v>211</v>
      </c>
      <c r="CI6" s="2" t="s">
        <v>211</v>
      </c>
      <c r="CJ6" s="2" t="s">
        <v>211</v>
      </c>
      <c r="CK6" s="2" t="s">
        <v>211</v>
      </c>
      <c r="CL6" s="2" t="s">
        <v>211</v>
      </c>
      <c r="CM6" s="2" t="s">
        <v>211</v>
      </c>
      <c r="CN6" s="2" t="s">
        <v>211</v>
      </c>
      <c r="CO6" s="2" t="s">
        <v>211</v>
      </c>
      <c r="CP6" s="2" t="s">
        <v>211</v>
      </c>
      <c r="CQ6" s="2" t="s">
        <v>211</v>
      </c>
      <c r="CR6" s="2" t="s">
        <v>211</v>
      </c>
      <c r="CS6" s="2" t="s">
        <v>211</v>
      </c>
      <c r="CT6" s="2" t="s">
        <v>211</v>
      </c>
      <c r="CU6" s="2" t="s">
        <v>211</v>
      </c>
      <c r="CV6" s="2" t="s">
        <v>211</v>
      </c>
      <c r="CW6">
        <v>5</v>
      </c>
      <c r="CX6">
        <v>2</v>
      </c>
      <c r="CY6">
        <v>1</v>
      </c>
      <c r="CZ6">
        <v>1</v>
      </c>
      <c r="DA6">
        <v>1</v>
      </c>
      <c r="DB6">
        <v>1</v>
      </c>
      <c r="DC6">
        <v>2</v>
      </c>
      <c r="DD6">
        <v>2</v>
      </c>
      <c r="DE6">
        <v>2</v>
      </c>
      <c r="DF6">
        <v>2</v>
      </c>
      <c r="DG6">
        <v>2</v>
      </c>
      <c r="DH6">
        <v>2</v>
      </c>
      <c r="DI6">
        <v>2</v>
      </c>
      <c r="DJ6">
        <v>2</v>
      </c>
      <c r="DK6">
        <v>2</v>
      </c>
      <c r="DL6">
        <v>2</v>
      </c>
      <c r="DM6">
        <v>1</v>
      </c>
      <c r="DN6">
        <v>1</v>
      </c>
      <c r="DO6">
        <v>1</v>
      </c>
      <c r="DP6">
        <v>2</v>
      </c>
      <c r="DQ6">
        <v>2</v>
      </c>
      <c r="DR6">
        <v>1</v>
      </c>
      <c r="DS6">
        <v>3</v>
      </c>
      <c r="DT6">
        <v>2</v>
      </c>
      <c r="DU6">
        <v>2</v>
      </c>
      <c r="DV6">
        <v>3</v>
      </c>
      <c r="DW6">
        <v>2</v>
      </c>
      <c r="DX6">
        <v>3</v>
      </c>
      <c r="DY6">
        <v>3</v>
      </c>
      <c r="DZ6">
        <v>3</v>
      </c>
      <c r="EA6">
        <v>3</v>
      </c>
      <c r="EB6">
        <v>4</v>
      </c>
      <c r="EC6">
        <v>1</v>
      </c>
      <c r="ED6">
        <v>2</v>
      </c>
      <c r="EE6">
        <v>2</v>
      </c>
      <c r="EF6">
        <v>2</v>
      </c>
      <c r="EG6">
        <v>2</v>
      </c>
      <c r="EH6">
        <v>2</v>
      </c>
      <c r="EI6">
        <v>2</v>
      </c>
      <c r="EJ6">
        <v>2</v>
      </c>
      <c r="EK6">
        <v>2</v>
      </c>
      <c r="EL6">
        <v>2</v>
      </c>
      <c r="EM6">
        <v>2</v>
      </c>
      <c r="EN6">
        <v>3</v>
      </c>
      <c r="EO6">
        <v>2</v>
      </c>
      <c r="EP6">
        <v>2</v>
      </c>
      <c r="EQ6">
        <v>2</v>
      </c>
      <c r="ER6">
        <v>2</v>
      </c>
      <c r="ES6" s="4" t="s">
        <v>221</v>
      </c>
      <c r="ET6" s="5">
        <v>1</v>
      </c>
      <c r="EU6" s="5">
        <v>3</v>
      </c>
      <c r="EV6" s="5">
        <v>2</v>
      </c>
      <c r="EW6" s="5">
        <v>3</v>
      </c>
      <c r="EX6" s="5">
        <v>1</v>
      </c>
      <c r="EY6" s="5">
        <v>2</v>
      </c>
      <c r="EZ6" s="5">
        <v>5</v>
      </c>
      <c r="FA6" s="5">
        <v>6</v>
      </c>
      <c r="FB6" s="5">
        <v>7</v>
      </c>
      <c r="FC6" s="5">
        <v>1</v>
      </c>
      <c r="FD6" s="5">
        <v>2</v>
      </c>
      <c r="FE6" s="5">
        <v>3</v>
      </c>
      <c r="FF6">
        <f t="shared" si="2"/>
        <v>677</v>
      </c>
      <c r="FG6" t="str">
        <f t="shared" si="0"/>
        <v>OK</v>
      </c>
      <c r="FH6" t="e">
        <f t="shared" si="1"/>
        <v>#N/A</v>
      </c>
      <c r="FI6" t="e">
        <f>IF(VLOOKUP(ET6,[1]Error!$B$2:$C$5,2,FALSE)=HLOOKUP(_xlfn.CONCAT("R_",EZ6,"_Attn_1"),$AK$5:$ER$6,FP6,FALSE),1,0)</f>
        <v>#N/A</v>
      </c>
      <c r="FJ6" t="e">
        <f>IF(VLOOKUP(EU6,[1]Error!$B$2:$C$5,2,FALSE)=HLOOKUP(_xlfn.CONCAT("R_",FA6,"_Attn_1"),$AK$5:$ER$6,FP6,FALSE),1,0)</f>
        <v>#N/A</v>
      </c>
      <c r="FK6" t="e">
        <f>IF(VLOOKUP(EV6,[1]Error!$B$6:$C$9,2,FALSE)=HLOOKUP(_xlfn.CONCAT("R_",FB6,"_Attn_1"),$AK$5:$ER$6,FP6,FALSE),1,0)</f>
        <v>#N/A</v>
      </c>
      <c r="FL6" t="e">
        <f>IF(VLOOKUP(EW6,[1]Error!$B$6:$C$9,2,FALSE)=HLOOKUP(_xlfn.CONCAT("R_",FC6,"_Attn_1"),$AK$5:$ER$6,FP6,FALSE),1,0)</f>
        <v>#N/A</v>
      </c>
      <c r="FM6" t="e">
        <f>IF(VLOOKUP(EX6,[1]Error!$B$10:$C$13,2,FALSE)=HLOOKUP(_xlfn.CONCAT("R_",FD6,"_Attn_1"),$AK$5:$ER$6,FP6,FALSE),1,0)</f>
        <v>#N/A</v>
      </c>
      <c r="FN6" t="e">
        <f>IF(VLOOKUP(EY6,[1]Error!$B$10:$C$13,2,FALSE)=HLOOKUP(_xlfn.CONCAT("R_",FE6,"_Attn_1"),$AK$5:$ER$6,FP6,FALSE),1,0)</f>
        <v>#N/A</v>
      </c>
      <c r="FP6" s="5">
        <v>32</v>
      </c>
      <c r="FQ6" s="5"/>
      <c r="FR6" s="5"/>
      <c r="FS6" s="5"/>
      <c r="FT6" s="5"/>
      <c r="FU6" s="5"/>
      <c r="FV6" s="5"/>
      <c r="FW6" s="5"/>
      <c r="FX6" s="5"/>
      <c r="FY6" s="5"/>
      <c r="FZ6" s="5"/>
      <c r="GA6" s="5"/>
    </row>
    <row r="7" spans="1:183" x14ac:dyDescent="0.25">
      <c r="A7" s="1">
        <v>44340.344548611109</v>
      </c>
      <c r="B7" s="1">
        <v>44340.346875000003</v>
      </c>
      <c r="C7">
        <v>0</v>
      </c>
      <c r="D7" s="2" t="s">
        <v>210</v>
      </c>
      <c r="E7">
        <v>100</v>
      </c>
      <c r="F7">
        <v>200</v>
      </c>
      <c r="G7">
        <v>1</v>
      </c>
      <c r="H7" s="1">
        <v>44340.34688394676</v>
      </c>
      <c r="I7" s="2" t="s">
        <v>222</v>
      </c>
      <c r="J7" s="2" t="s">
        <v>210</v>
      </c>
      <c r="K7" s="2" t="s">
        <v>210</v>
      </c>
      <c r="L7" s="2" t="s">
        <v>210</v>
      </c>
      <c r="M7" s="2" t="s">
        <v>210</v>
      </c>
      <c r="N7" s="2" t="s">
        <v>211</v>
      </c>
      <c r="O7" s="2" t="s">
        <v>211</v>
      </c>
      <c r="P7" s="2" t="s">
        <v>212</v>
      </c>
      <c r="Q7" s="2" t="s">
        <v>213</v>
      </c>
      <c r="R7">
        <v>1</v>
      </c>
      <c r="S7">
        <v>1</v>
      </c>
      <c r="T7">
        <v>1</v>
      </c>
      <c r="U7">
        <v>1</v>
      </c>
      <c r="V7">
        <v>3</v>
      </c>
      <c r="W7">
        <v>4</v>
      </c>
      <c r="X7">
        <v>4</v>
      </c>
      <c r="Y7">
        <v>3</v>
      </c>
      <c r="Z7">
        <v>3</v>
      </c>
      <c r="AA7">
        <v>3</v>
      </c>
      <c r="AB7">
        <v>4</v>
      </c>
      <c r="AC7">
        <v>4</v>
      </c>
      <c r="AD7">
        <v>4</v>
      </c>
      <c r="AE7">
        <v>4</v>
      </c>
      <c r="AF7">
        <v>3</v>
      </c>
      <c r="AG7">
        <v>4</v>
      </c>
      <c r="AH7">
        <v>4</v>
      </c>
      <c r="AI7">
        <v>4</v>
      </c>
      <c r="AJ7">
        <v>4</v>
      </c>
      <c r="AK7">
        <v>1</v>
      </c>
      <c r="AL7">
        <v>5</v>
      </c>
      <c r="AM7">
        <v>4</v>
      </c>
      <c r="AN7">
        <v>4</v>
      </c>
      <c r="AO7">
        <v>1</v>
      </c>
      <c r="AP7">
        <v>3</v>
      </c>
      <c r="AQ7">
        <v>4</v>
      </c>
      <c r="AR7">
        <v>4</v>
      </c>
      <c r="AS7">
        <v>5</v>
      </c>
      <c r="AT7">
        <v>1</v>
      </c>
      <c r="AU7">
        <v>3</v>
      </c>
      <c r="AV7">
        <v>4</v>
      </c>
      <c r="AW7">
        <v>5</v>
      </c>
      <c r="AX7">
        <v>4</v>
      </c>
      <c r="AY7">
        <v>3</v>
      </c>
      <c r="AZ7">
        <v>5</v>
      </c>
      <c r="BA7">
        <v>5</v>
      </c>
      <c r="BB7">
        <v>4</v>
      </c>
      <c r="BC7">
        <v>5</v>
      </c>
      <c r="BD7">
        <v>1</v>
      </c>
      <c r="BE7">
        <v>4</v>
      </c>
      <c r="BF7">
        <v>4</v>
      </c>
      <c r="BG7">
        <v>1</v>
      </c>
      <c r="BH7">
        <v>3</v>
      </c>
      <c r="BI7">
        <v>4</v>
      </c>
      <c r="BJ7">
        <v>3</v>
      </c>
      <c r="BK7">
        <v>1</v>
      </c>
      <c r="BL7">
        <v>2</v>
      </c>
      <c r="BM7">
        <v>4</v>
      </c>
      <c r="BN7">
        <v>1</v>
      </c>
      <c r="BO7">
        <v>3</v>
      </c>
      <c r="BP7">
        <v>1</v>
      </c>
      <c r="BQ7">
        <v>5</v>
      </c>
      <c r="BR7">
        <v>5</v>
      </c>
      <c r="BS7">
        <v>4</v>
      </c>
      <c r="BT7">
        <v>4</v>
      </c>
      <c r="BU7">
        <v>3</v>
      </c>
      <c r="BV7">
        <v>4</v>
      </c>
      <c r="BW7">
        <v>5</v>
      </c>
      <c r="BX7">
        <v>4</v>
      </c>
      <c r="BY7">
        <v>4</v>
      </c>
      <c r="BZ7">
        <v>3</v>
      </c>
      <c r="CA7">
        <v>3</v>
      </c>
      <c r="CB7">
        <v>4</v>
      </c>
      <c r="CC7">
        <v>2</v>
      </c>
      <c r="CD7">
        <v>5</v>
      </c>
      <c r="CE7">
        <v>3</v>
      </c>
      <c r="CF7">
        <v>5</v>
      </c>
      <c r="CG7" s="2" t="s">
        <v>211</v>
      </c>
      <c r="CH7" s="2" t="s">
        <v>211</v>
      </c>
      <c r="CI7" s="2" t="s">
        <v>211</v>
      </c>
      <c r="CJ7" s="2" t="s">
        <v>211</v>
      </c>
      <c r="CK7" s="2" t="s">
        <v>211</v>
      </c>
      <c r="CL7" s="2" t="s">
        <v>211</v>
      </c>
      <c r="CM7" s="2" t="s">
        <v>211</v>
      </c>
      <c r="CN7" s="2" t="s">
        <v>211</v>
      </c>
      <c r="CO7" s="2" t="s">
        <v>211</v>
      </c>
      <c r="CP7" s="2" t="s">
        <v>211</v>
      </c>
      <c r="CQ7" s="2" t="s">
        <v>211</v>
      </c>
      <c r="CR7" s="2" t="s">
        <v>211</v>
      </c>
      <c r="CS7" s="2" t="s">
        <v>211</v>
      </c>
      <c r="CT7" s="2" t="s">
        <v>211</v>
      </c>
      <c r="CU7" s="2" t="s">
        <v>211</v>
      </c>
      <c r="CV7" s="2" t="s">
        <v>211</v>
      </c>
      <c r="CW7">
        <v>1</v>
      </c>
      <c r="CX7">
        <v>4</v>
      </c>
      <c r="CY7">
        <v>2</v>
      </c>
      <c r="CZ7">
        <v>3</v>
      </c>
      <c r="DA7">
        <v>5</v>
      </c>
      <c r="DB7">
        <v>4</v>
      </c>
      <c r="DC7">
        <v>5</v>
      </c>
      <c r="DD7">
        <v>1</v>
      </c>
      <c r="DE7">
        <v>4</v>
      </c>
      <c r="DF7">
        <v>2</v>
      </c>
      <c r="DG7">
        <v>1</v>
      </c>
      <c r="DH7">
        <v>5</v>
      </c>
      <c r="DI7">
        <v>2</v>
      </c>
      <c r="DJ7">
        <v>3</v>
      </c>
      <c r="DK7">
        <v>4</v>
      </c>
      <c r="DL7">
        <v>4</v>
      </c>
      <c r="DM7">
        <v>1</v>
      </c>
      <c r="DN7">
        <v>4</v>
      </c>
      <c r="DO7">
        <v>3</v>
      </c>
      <c r="DP7">
        <v>5</v>
      </c>
      <c r="DQ7">
        <v>4</v>
      </c>
      <c r="DR7">
        <v>4</v>
      </c>
      <c r="DS7">
        <v>5</v>
      </c>
      <c r="DT7">
        <v>4</v>
      </c>
      <c r="DU7">
        <v>4</v>
      </c>
      <c r="DV7">
        <v>4</v>
      </c>
      <c r="DW7">
        <v>4</v>
      </c>
      <c r="DX7">
        <v>3</v>
      </c>
      <c r="DY7">
        <v>4</v>
      </c>
      <c r="DZ7">
        <v>4</v>
      </c>
      <c r="EA7">
        <v>4</v>
      </c>
      <c r="EB7">
        <v>5</v>
      </c>
      <c r="EC7">
        <v>1</v>
      </c>
      <c r="ED7">
        <v>5</v>
      </c>
      <c r="EE7">
        <v>5</v>
      </c>
      <c r="EF7">
        <v>4</v>
      </c>
      <c r="EG7">
        <v>4</v>
      </c>
      <c r="EH7">
        <v>4</v>
      </c>
      <c r="EI7">
        <v>5</v>
      </c>
      <c r="EJ7">
        <v>4</v>
      </c>
      <c r="EK7">
        <v>4</v>
      </c>
      <c r="EL7">
        <v>1</v>
      </c>
      <c r="EM7">
        <v>1</v>
      </c>
      <c r="EN7">
        <v>5</v>
      </c>
      <c r="EO7">
        <v>1</v>
      </c>
      <c r="EP7">
        <v>3</v>
      </c>
      <c r="EQ7">
        <v>4</v>
      </c>
      <c r="ER7">
        <v>5</v>
      </c>
      <c r="ES7" s="4" t="s">
        <v>223</v>
      </c>
      <c r="ET7" s="5">
        <v>3</v>
      </c>
      <c r="EU7" s="5">
        <v>4</v>
      </c>
      <c r="EV7" s="5">
        <v>1</v>
      </c>
      <c r="EW7" s="5">
        <v>2</v>
      </c>
      <c r="EX7" s="5">
        <v>4</v>
      </c>
      <c r="EY7" s="5">
        <v>1</v>
      </c>
      <c r="EZ7" s="5">
        <v>5</v>
      </c>
      <c r="FA7" s="5">
        <v>6</v>
      </c>
      <c r="FB7" s="5">
        <v>7</v>
      </c>
      <c r="FC7" s="5">
        <v>1</v>
      </c>
      <c r="FD7" s="5">
        <v>2</v>
      </c>
      <c r="FE7" s="5">
        <v>3</v>
      </c>
      <c r="FF7">
        <f t="shared" si="2"/>
        <v>200</v>
      </c>
      <c r="FG7" t="str">
        <f t="shared" si="0"/>
        <v>NOT</v>
      </c>
      <c r="FH7" t="e">
        <f t="shared" si="1"/>
        <v>#N/A</v>
      </c>
      <c r="FI7" t="e">
        <f>IF(VLOOKUP(ET7,[1]Error!$B$2:$C$5,2,FALSE)=HLOOKUP(_xlfn.CONCAT("R_",EZ7,"_Attn_1"),$AK$7:$ER$7,FP7,FALSE),1,0)</f>
        <v>#N/A</v>
      </c>
      <c r="FJ7" t="e">
        <f>IF(VLOOKUP(EU7,[1]Error!$B$2:$C$5,2,FALSE)=HLOOKUP(_xlfn.CONCAT("R_",FA7,"_Attn_1"),$AK$7:$ER$7,FP7,FALSE),1,0)</f>
        <v>#N/A</v>
      </c>
      <c r="FK7" t="e">
        <f>IF(VLOOKUP(EV7,[1]Error!$B$6:$C$9,2,FALSE)=HLOOKUP(_xlfn.CONCAT("R_",FB7,"_Attn_1"),$AK$7:$ER$7,FP7,FALSE),1,0)</f>
        <v>#N/A</v>
      </c>
      <c r="FL7" t="e">
        <f>IF(VLOOKUP(EW7,[1]Error!$B$6:$C$9,2,FALSE)=HLOOKUP(_xlfn.CONCAT("R_",FC7,"_Attn_1"),$AK$7:$ER$7,FP7,FALSE),1,0)</f>
        <v>#N/A</v>
      </c>
      <c r="FM7" t="e">
        <f>IF(VLOOKUP(EX7,[1]Error!$B$10:$C$13,2,FALSE)=HLOOKUP(_xlfn.CONCAT("R_",FD7,"_Attn_1"),$AK$7:$ER$7,FP7,FALSE),1,0)</f>
        <v>#N/A</v>
      </c>
      <c r="FN7" t="e">
        <f>IF(VLOOKUP(EY7,[1]Error!$B$10:$C$13,2,FALSE)=HLOOKUP(_xlfn.CONCAT("R_",FE7,"_Attn_1"),$AK$7:$ER$7,FP7,FALSE),1,0)</f>
        <v>#N/A</v>
      </c>
      <c r="FP7" s="5">
        <v>38</v>
      </c>
      <c r="FQ7" s="5"/>
      <c r="FR7" s="5"/>
      <c r="FS7" s="5"/>
      <c r="FT7" s="5"/>
      <c r="FU7" s="5"/>
      <c r="FV7" s="5"/>
      <c r="FW7" s="5"/>
      <c r="FX7" s="5"/>
      <c r="FY7" s="5"/>
      <c r="FZ7" s="5"/>
      <c r="GA7" s="5"/>
    </row>
    <row r="8" spans="1:183" x14ac:dyDescent="0.25">
      <c r="A8" s="1">
        <v>44340.342916666668</v>
      </c>
      <c r="B8" s="1">
        <v>44340.347731481481</v>
      </c>
      <c r="C8">
        <v>0</v>
      </c>
      <c r="D8" s="2" t="s">
        <v>210</v>
      </c>
      <c r="E8">
        <v>100</v>
      </c>
      <c r="F8">
        <v>415</v>
      </c>
      <c r="G8">
        <v>1</v>
      </c>
      <c r="H8" s="1">
        <v>44340.347744062499</v>
      </c>
      <c r="I8" s="2" t="s">
        <v>224</v>
      </c>
      <c r="J8" s="2" t="s">
        <v>210</v>
      </c>
      <c r="K8" s="2" t="s">
        <v>210</v>
      </c>
      <c r="L8" s="2" t="s">
        <v>210</v>
      </c>
      <c r="M8" s="2" t="s">
        <v>210</v>
      </c>
      <c r="N8" s="2" t="s">
        <v>211</v>
      </c>
      <c r="O8" s="2" t="s">
        <v>211</v>
      </c>
      <c r="P8" s="2" t="s">
        <v>212</v>
      </c>
      <c r="Q8" s="2" t="s">
        <v>213</v>
      </c>
      <c r="R8">
        <v>1</v>
      </c>
      <c r="S8">
        <v>1</v>
      </c>
      <c r="T8">
        <v>1</v>
      </c>
      <c r="U8">
        <v>1</v>
      </c>
      <c r="V8">
        <v>1</v>
      </c>
      <c r="W8">
        <v>5</v>
      </c>
      <c r="X8">
        <v>5</v>
      </c>
      <c r="Y8">
        <v>2</v>
      </c>
      <c r="Z8">
        <v>5</v>
      </c>
      <c r="AA8">
        <v>5</v>
      </c>
      <c r="AB8">
        <v>5</v>
      </c>
      <c r="AC8">
        <v>5</v>
      </c>
      <c r="AD8">
        <v>3</v>
      </c>
      <c r="AE8">
        <v>1</v>
      </c>
      <c r="AF8">
        <v>3</v>
      </c>
      <c r="AG8">
        <v>5</v>
      </c>
      <c r="AH8">
        <v>5</v>
      </c>
      <c r="AI8">
        <v>4</v>
      </c>
      <c r="AJ8">
        <v>4</v>
      </c>
      <c r="AK8">
        <v>5</v>
      </c>
      <c r="AL8">
        <v>4</v>
      </c>
      <c r="AM8">
        <v>4</v>
      </c>
      <c r="AN8">
        <v>4</v>
      </c>
      <c r="AO8">
        <v>4</v>
      </c>
      <c r="AP8">
        <v>3</v>
      </c>
      <c r="AQ8">
        <v>1</v>
      </c>
      <c r="AR8">
        <v>1</v>
      </c>
      <c r="AS8">
        <v>1</v>
      </c>
      <c r="AT8">
        <v>1</v>
      </c>
      <c r="AU8">
        <v>1</v>
      </c>
      <c r="AV8">
        <v>5</v>
      </c>
      <c r="AW8">
        <v>5</v>
      </c>
      <c r="AX8">
        <v>1</v>
      </c>
      <c r="AY8">
        <v>4</v>
      </c>
      <c r="AZ8">
        <v>2</v>
      </c>
      <c r="BA8">
        <v>5</v>
      </c>
      <c r="BB8">
        <v>2</v>
      </c>
      <c r="BC8">
        <v>4</v>
      </c>
      <c r="BD8">
        <v>4</v>
      </c>
      <c r="BE8">
        <v>2</v>
      </c>
      <c r="BF8">
        <v>1</v>
      </c>
      <c r="BG8">
        <v>4</v>
      </c>
      <c r="BH8">
        <v>4</v>
      </c>
      <c r="BI8">
        <v>4</v>
      </c>
      <c r="BJ8">
        <v>4</v>
      </c>
      <c r="BK8">
        <v>4</v>
      </c>
      <c r="BL8">
        <v>4</v>
      </c>
      <c r="BM8">
        <v>4</v>
      </c>
      <c r="BN8">
        <v>4</v>
      </c>
      <c r="BO8">
        <v>4</v>
      </c>
      <c r="BP8">
        <v>4</v>
      </c>
      <c r="BQ8" s="2" t="s">
        <v>211</v>
      </c>
      <c r="BR8" s="2" t="s">
        <v>211</v>
      </c>
      <c r="BS8" s="2" t="s">
        <v>211</v>
      </c>
      <c r="BT8" s="2" t="s">
        <v>211</v>
      </c>
      <c r="BU8" s="2" t="s">
        <v>211</v>
      </c>
      <c r="BV8" s="2" t="s">
        <v>211</v>
      </c>
      <c r="BW8" s="2" t="s">
        <v>211</v>
      </c>
      <c r="BX8" s="2" t="s">
        <v>211</v>
      </c>
      <c r="BY8" s="2" t="s">
        <v>211</v>
      </c>
      <c r="BZ8" s="2" t="s">
        <v>211</v>
      </c>
      <c r="CA8" s="2" t="s">
        <v>211</v>
      </c>
      <c r="CB8" s="2" t="s">
        <v>211</v>
      </c>
      <c r="CC8" s="2" t="s">
        <v>211</v>
      </c>
      <c r="CD8" s="2" t="s">
        <v>211</v>
      </c>
      <c r="CE8" s="2" t="s">
        <v>211</v>
      </c>
      <c r="CF8" s="2" t="s">
        <v>211</v>
      </c>
      <c r="CG8">
        <v>5</v>
      </c>
      <c r="CH8">
        <v>1</v>
      </c>
      <c r="CI8">
        <v>1</v>
      </c>
      <c r="CJ8">
        <v>1</v>
      </c>
      <c r="CK8">
        <v>1</v>
      </c>
      <c r="CL8">
        <v>1</v>
      </c>
      <c r="CM8">
        <v>2</v>
      </c>
      <c r="CN8">
        <v>2</v>
      </c>
      <c r="CO8">
        <v>4</v>
      </c>
      <c r="CP8">
        <v>2</v>
      </c>
      <c r="CQ8">
        <v>3</v>
      </c>
      <c r="CR8">
        <v>2</v>
      </c>
      <c r="CS8">
        <v>2</v>
      </c>
      <c r="CT8">
        <v>2</v>
      </c>
      <c r="CU8">
        <v>4</v>
      </c>
      <c r="CV8">
        <v>2</v>
      </c>
      <c r="CW8">
        <v>1</v>
      </c>
      <c r="CX8">
        <v>1</v>
      </c>
      <c r="CY8">
        <v>1</v>
      </c>
      <c r="CZ8">
        <v>1</v>
      </c>
      <c r="DA8">
        <v>1</v>
      </c>
      <c r="DB8">
        <v>1</v>
      </c>
      <c r="DC8">
        <v>2</v>
      </c>
      <c r="DD8">
        <v>1</v>
      </c>
      <c r="DE8">
        <v>3</v>
      </c>
      <c r="DF8">
        <v>3</v>
      </c>
      <c r="DG8">
        <v>3</v>
      </c>
      <c r="DH8">
        <v>2</v>
      </c>
      <c r="DI8">
        <v>2</v>
      </c>
      <c r="DJ8">
        <v>2</v>
      </c>
      <c r="DK8">
        <v>2</v>
      </c>
      <c r="DL8">
        <v>2</v>
      </c>
      <c r="DM8">
        <v>1</v>
      </c>
      <c r="DN8">
        <v>4</v>
      </c>
      <c r="DO8">
        <v>2</v>
      </c>
      <c r="DP8">
        <v>2</v>
      </c>
      <c r="DQ8">
        <v>2</v>
      </c>
      <c r="DR8">
        <v>2</v>
      </c>
      <c r="DS8">
        <v>3</v>
      </c>
      <c r="DT8">
        <v>4</v>
      </c>
      <c r="DU8">
        <v>4</v>
      </c>
      <c r="DV8">
        <v>4</v>
      </c>
      <c r="DW8">
        <v>3</v>
      </c>
      <c r="DX8">
        <v>3</v>
      </c>
      <c r="DY8">
        <v>2</v>
      </c>
      <c r="DZ8">
        <v>2</v>
      </c>
      <c r="EA8">
        <v>4</v>
      </c>
      <c r="EB8">
        <v>3</v>
      </c>
      <c r="EC8">
        <v>5</v>
      </c>
      <c r="ED8">
        <v>2</v>
      </c>
      <c r="EE8">
        <v>2</v>
      </c>
      <c r="EF8">
        <v>2</v>
      </c>
      <c r="EG8">
        <v>2</v>
      </c>
      <c r="EH8">
        <v>2</v>
      </c>
      <c r="EI8">
        <v>4</v>
      </c>
      <c r="EJ8">
        <v>4</v>
      </c>
      <c r="EK8">
        <v>4</v>
      </c>
      <c r="EL8">
        <v>4</v>
      </c>
      <c r="EM8">
        <v>4</v>
      </c>
      <c r="EN8">
        <v>3</v>
      </c>
      <c r="EO8">
        <v>3</v>
      </c>
      <c r="EP8">
        <v>4</v>
      </c>
      <c r="EQ8">
        <v>3</v>
      </c>
      <c r="ER8">
        <v>4</v>
      </c>
      <c r="ES8" s="4" t="s">
        <v>225</v>
      </c>
      <c r="ET8" s="5">
        <v>1</v>
      </c>
      <c r="EU8" s="5">
        <v>3</v>
      </c>
      <c r="EV8" s="5">
        <v>2</v>
      </c>
      <c r="EW8" s="5">
        <v>3</v>
      </c>
      <c r="EX8" s="5">
        <v>3</v>
      </c>
      <c r="EY8" s="5">
        <v>4</v>
      </c>
      <c r="EZ8" s="5">
        <v>4</v>
      </c>
      <c r="FA8" s="5">
        <v>5</v>
      </c>
      <c r="FB8" s="5">
        <v>6</v>
      </c>
      <c r="FC8" s="5">
        <v>7</v>
      </c>
      <c r="FD8" s="5">
        <v>1</v>
      </c>
      <c r="FE8" s="5">
        <v>2</v>
      </c>
      <c r="FF8">
        <f t="shared" si="2"/>
        <v>415</v>
      </c>
      <c r="FG8" t="str">
        <f t="shared" si="0"/>
        <v>NOT</v>
      </c>
      <c r="FH8" t="e">
        <f t="shared" si="1"/>
        <v>#N/A</v>
      </c>
      <c r="FI8" t="e">
        <f>IF(VLOOKUP(ET8,[1]Error!$B$2:$C$5,2,FALSE)=HLOOKUP(_xlfn.CONCAT("R_",EZ8,"_Attn_1"),$AK$8:$ER$8,FP8,FALSE),1,0)</f>
        <v>#N/A</v>
      </c>
      <c r="FJ8" t="e">
        <f>IF(VLOOKUP(EU8,[1]Error!$B$2:$C$5,2,FALSE)=HLOOKUP(_xlfn.CONCAT("R_",FA8,"_Attn_1"),$AK$8:$ER$8,FP8,FALSE),1,0)</f>
        <v>#N/A</v>
      </c>
      <c r="FK8" t="e">
        <f>IF(VLOOKUP(EV8,[1]Error!$B$6:$C$9,2,FALSE)=HLOOKUP(_xlfn.CONCAT("R_",FB8,"_Attn_1"),$AK$8:$ER$8,FP8,FALSE),1,0)</f>
        <v>#N/A</v>
      </c>
      <c r="FL8" t="e">
        <f>IF(VLOOKUP(EW8,[1]Error!$B$6:$C$9,2,FALSE)=HLOOKUP(_xlfn.CONCAT("R_",FC8,"_Attn_1"),$AK$8:$ER$8,FP8,FALSE),1,0)</f>
        <v>#N/A</v>
      </c>
      <c r="FM8" t="e">
        <f>IF(VLOOKUP(EX8,[1]Error!$B$10:$C$13,2,FALSE)=HLOOKUP(_xlfn.CONCAT("R_",FD8,"_Attn_1"),$AK$8:$ER$8,FP8,FALSE),1,0)</f>
        <v>#N/A</v>
      </c>
      <c r="FN8" t="e">
        <f>IF(VLOOKUP(EY8,[1]Error!$B$10:$C$13,2,FALSE)=HLOOKUP(_xlfn.CONCAT("R_",FE8,"_Attn_1"),$AK$8:$ER$8,FP8,FALSE),1,0)</f>
        <v>#N/A</v>
      </c>
      <c r="FP8" s="5">
        <v>47</v>
      </c>
      <c r="FQ8" s="5"/>
      <c r="FR8" s="5"/>
      <c r="FS8" s="5"/>
      <c r="FT8" s="5"/>
      <c r="FU8" s="5"/>
      <c r="FV8" s="5"/>
      <c r="FW8" s="5"/>
      <c r="FX8" s="5"/>
      <c r="FY8" s="5"/>
      <c r="FZ8" s="5"/>
      <c r="GA8" s="5"/>
    </row>
    <row r="9" spans="1:183" x14ac:dyDescent="0.25">
      <c r="A9" s="1">
        <v>44340.338773148149</v>
      </c>
      <c r="B9" s="1">
        <v>44340.350543981483</v>
      </c>
      <c r="C9">
        <v>0</v>
      </c>
      <c r="D9" s="2" t="s">
        <v>210</v>
      </c>
      <c r="E9">
        <v>100</v>
      </c>
      <c r="F9">
        <v>1017</v>
      </c>
      <c r="G9">
        <v>1</v>
      </c>
      <c r="H9" s="1">
        <v>44340.350559131941</v>
      </c>
      <c r="I9" s="2" t="s">
        <v>226</v>
      </c>
      <c r="J9" s="2" t="s">
        <v>210</v>
      </c>
      <c r="K9" s="2" t="s">
        <v>210</v>
      </c>
      <c r="L9" s="2" t="s">
        <v>210</v>
      </c>
      <c r="M9" s="2" t="s">
        <v>210</v>
      </c>
      <c r="N9" s="2" t="s">
        <v>211</v>
      </c>
      <c r="O9" s="2" t="s">
        <v>211</v>
      </c>
      <c r="P9" s="2" t="s">
        <v>212</v>
      </c>
      <c r="Q9" s="2" t="s">
        <v>213</v>
      </c>
      <c r="R9">
        <v>1</v>
      </c>
      <c r="S9">
        <v>1</v>
      </c>
      <c r="T9">
        <v>1</v>
      </c>
      <c r="U9">
        <v>2</v>
      </c>
      <c r="V9">
        <v>4</v>
      </c>
      <c r="W9">
        <v>4</v>
      </c>
      <c r="X9">
        <v>4</v>
      </c>
      <c r="Y9">
        <v>4</v>
      </c>
      <c r="Z9">
        <v>4</v>
      </c>
      <c r="AA9">
        <v>2</v>
      </c>
      <c r="AB9">
        <v>4</v>
      </c>
      <c r="AC9">
        <v>4</v>
      </c>
      <c r="AD9">
        <v>3</v>
      </c>
      <c r="AE9">
        <v>2</v>
      </c>
      <c r="AF9">
        <v>3</v>
      </c>
      <c r="AG9">
        <v>4</v>
      </c>
      <c r="AH9">
        <v>2</v>
      </c>
      <c r="AI9">
        <v>4</v>
      </c>
      <c r="AJ9">
        <v>4</v>
      </c>
      <c r="AK9">
        <v>2</v>
      </c>
      <c r="AL9">
        <v>2</v>
      </c>
      <c r="AM9">
        <v>2</v>
      </c>
      <c r="AN9">
        <v>2</v>
      </c>
      <c r="AO9">
        <v>2</v>
      </c>
      <c r="AP9">
        <v>2</v>
      </c>
      <c r="AQ9">
        <v>3</v>
      </c>
      <c r="AR9">
        <v>3</v>
      </c>
      <c r="AS9">
        <v>3</v>
      </c>
      <c r="AT9">
        <v>3</v>
      </c>
      <c r="AU9">
        <v>3</v>
      </c>
      <c r="AV9">
        <v>3</v>
      </c>
      <c r="AW9">
        <v>3</v>
      </c>
      <c r="AX9">
        <v>3</v>
      </c>
      <c r="AY9">
        <v>3</v>
      </c>
      <c r="AZ9">
        <v>3</v>
      </c>
      <c r="BA9">
        <v>3</v>
      </c>
      <c r="BB9">
        <v>2</v>
      </c>
      <c r="BC9">
        <v>2</v>
      </c>
      <c r="BD9">
        <v>2</v>
      </c>
      <c r="BE9">
        <v>2</v>
      </c>
      <c r="BF9">
        <v>2</v>
      </c>
      <c r="BG9">
        <v>3</v>
      </c>
      <c r="BH9">
        <v>3</v>
      </c>
      <c r="BI9">
        <v>3</v>
      </c>
      <c r="BJ9">
        <v>3</v>
      </c>
      <c r="BK9">
        <v>3</v>
      </c>
      <c r="BL9">
        <v>3</v>
      </c>
      <c r="BM9">
        <v>3</v>
      </c>
      <c r="BN9">
        <v>3</v>
      </c>
      <c r="BO9">
        <v>3</v>
      </c>
      <c r="BP9">
        <v>3</v>
      </c>
      <c r="BQ9" s="2" t="s">
        <v>211</v>
      </c>
      <c r="BR9" s="2" t="s">
        <v>211</v>
      </c>
      <c r="BS9" s="2" t="s">
        <v>211</v>
      </c>
      <c r="BT9" s="2" t="s">
        <v>211</v>
      </c>
      <c r="BU9" s="2" t="s">
        <v>211</v>
      </c>
      <c r="BV9" s="2" t="s">
        <v>211</v>
      </c>
      <c r="BW9" s="2" t="s">
        <v>211</v>
      </c>
      <c r="BX9" s="2" t="s">
        <v>211</v>
      </c>
      <c r="BY9" s="2" t="s">
        <v>211</v>
      </c>
      <c r="BZ9" s="2" t="s">
        <v>211</v>
      </c>
      <c r="CA9" s="2" t="s">
        <v>211</v>
      </c>
      <c r="CB9" s="2" t="s">
        <v>211</v>
      </c>
      <c r="CC9" s="2" t="s">
        <v>211</v>
      </c>
      <c r="CD9" s="2" t="s">
        <v>211</v>
      </c>
      <c r="CE9" s="2" t="s">
        <v>211</v>
      </c>
      <c r="CF9" s="2" t="s">
        <v>211</v>
      </c>
      <c r="CG9">
        <v>2</v>
      </c>
      <c r="CH9">
        <v>2</v>
      </c>
      <c r="CI9">
        <v>2</v>
      </c>
      <c r="CJ9">
        <v>2</v>
      </c>
      <c r="CK9">
        <v>2</v>
      </c>
      <c r="CL9">
        <v>2</v>
      </c>
      <c r="CM9">
        <v>3</v>
      </c>
      <c r="CN9">
        <v>3</v>
      </c>
      <c r="CO9">
        <v>3</v>
      </c>
      <c r="CP9">
        <v>3</v>
      </c>
      <c r="CQ9">
        <v>3</v>
      </c>
      <c r="CR9">
        <v>3</v>
      </c>
      <c r="CS9">
        <v>3</v>
      </c>
      <c r="CT9">
        <v>3</v>
      </c>
      <c r="CU9">
        <v>3</v>
      </c>
      <c r="CV9">
        <v>3</v>
      </c>
      <c r="CW9">
        <v>1</v>
      </c>
      <c r="CX9">
        <v>4</v>
      </c>
      <c r="CY9">
        <v>4</v>
      </c>
      <c r="CZ9">
        <v>3</v>
      </c>
      <c r="DA9">
        <v>3</v>
      </c>
      <c r="DB9">
        <v>3</v>
      </c>
      <c r="DC9">
        <v>4</v>
      </c>
      <c r="DD9">
        <v>4</v>
      </c>
      <c r="DE9">
        <v>4</v>
      </c>
      <c r="DF9">
        <v>4</v>
      </c>
      <c r="DG9">
        <v>4</v>
      </c>
      <c r="DH9">
        <v>4</v>
      </c>
      <c r="DI9">
        <v>4</v>
      </c>
      <c r="DJ9">
        <v>4</v>
      </c>
      <c r="DK9">
        <v>4</v>
      </c>
      <c r="DL9">
        <v>4</v>
      </c>
      <c r="DM9">
        <v>1</v>
      </c>
      <c r="DN9">
        <v>2</v>
      </c>
      <c r="DO9">
        <v>1</v>
      </c>
      <c r="DP9">
        <v>2</v>
      </c>
      <c r="DQ9">
        <v>2</v>
      </c>
      <c r="DR9">
        <v>2</v>
      </c>
      <c r="DS9">
        <v>4</v>
      </c>
      <c r="DT9">
        <v>4</v>
      </c>
      <c r="DU9">
        <v>4</v>
      </c>
      <c r="DV9">
        <v>4</v>
      </c>
      <c r="DW9">
        <v>4</v>
      </c>
      <c r="DX9">
        <v>3</v>
      </c>
      <c r="DY9">
        <v>3</v>
      </c>
      <c r="DZ9">
        <v>3</v>
      </c>
      <c r="EA9">
        <v>3</v>
      </c>
      <c r="EB9">
        <v>3</v>
      </c>
      <c r="EC9">
        <v>1</v>
      </c>
      <c r="ED9">
        <v>2</v>
      </c>
      <c r="EE9">
        <v>2</v>
      </c>
      <c r="EF9">
        <v>2</v>
      </c>
      <c r="EG9">
        <v>2</v>
      </c>
      <c r="EH9">
        <v>2</v>
      </c>
      <c r="EI9">
        <v>3</v>
      </c>
      <c r="EJ9">
        <v>3</v>
      </c>
      <c r="EK9">
        <v>3</v>
      </c>
      <c r="EL9">
        <v>3</v>
      </c>
      <c r="EM9">
        <v>3</v>
      </c>
      <c r="EN9">
        <v>3</v>
      </c>
      <c r="EO9">
        <v>3</v>
      </c>
      <c r="EP9">
        <v>3</v>
      </c>
      <c r="EQ9">
        <v>3</v>
      </c>
      <c r="ER9">
        <v>3</v>
      </c>
      <c r="ES9" s="4" t="s">
        <v>227</v>
      </c>
      <c r="ET9" s="5">
        <v>2</v>
      </c>
      <c r="EU9" s="5">
        <v>4</v>
      </c>
      <c r="EV9" s="5">
        <v>3</v>
      </c>
      <c r="EW9" s="5">
        <v>4</v>
      </c>
      <c r="EX9" s="5">
        <v>1</v>
      </c>
      <c r="EY9" s="5">
        <v>3</v>
      </c>
      <c r="EZ9" s="5">
        <v>4</v>
      </c>
      <c r="FA9" s="5">
        <v>5</v>
      </c>
      <c r="FB9" s="5">
        <v>6</v>
      </c>
      <c r="FC9" s="5">
        <v>7</v>
      </c>
      <c r="FD9" s="5">
        <v>1</v>
      </c>
      <c r="FE9" s="5">
        <v>2</v>
      </c>
      <c r="FF9">
        <f t="shared" si="2"/>
        <v>1017</v>
      </c>
      <c r="FG9" t="str">
        <f t="shared" si="0"/>
        <v>OK</v>
      </c>
      <c r="FH9" t="e">
        <f t="shared" si="1"/>
        <v>#N/A</v>
      </c>
      <c r="FI9" t="e">
        <f>IF(VLOOKUP(ET9,[1]Error!$B$2:$C$5,2,FALSE)=HLOOKUP(_xlfn.CONCAT("R_",EZ9,"_Attn_1"),$AK$9:$ER$9,FP9,FALSE),1,0)</f>
        <v>#N/A</v>
      </c>
      <c r="FJ9" t="e">
        <f>IF(VLOOKUP(EU9,[1]Error!$B$2:$C$5,2,FALSE)=HLOOKUP(_xlfn.CONCAT("R_",FA9,"_Attn_1"),$AK$9:$ER$9,FP9,FALSE),1,0)</f>
        <v>#N/A</v>
      </c>
      <c r="FK9" t="e">
        <f>IF(VLOOKUP(EV9,[1]Error!$B$6:$C$9,2,FALSE)=HLOOKUP(_xlfn.CONCAT("R_",FB9,"_Attn_1"),$AK$9:$ER$9,FP9,FALSE),1,0)</f>
        <v>#N/A</v>
      </c>
      <c r="FL9" t="e">
        <f>IF(VLOOKUP(EW9,[1]Error!$B$6:$C$9,2,FALSE)=HLOOKUP(_xlfn.CONCAT("R_",FC9,"_Attn_1"),$AK$9:$ER$9,FP9,FALSE),1,0)</f>
        <v>#N/A</v>
      </c>
      <c r="FM9" t="e">
        <f>IF(VLOOKUP(EX9,[1]Error!$B$10:$C$13,2,FALSE)=HLOOKUP(_xlfn.CONCAT("R_",FD9,"_Attn_1"),$AK$9:$ER$9,FP9,FALSE),1,0)</f>
        <v>#N/A</v>
      </c>
      <c r="FN9" t="e">
        <f>IF(VLOOKUP(EY9,[1]Error!$B$10:$C$13,2,FALSE)=HLOOKUP(_xlfn.CONCAT("R_",FE9,"_Attn_1"),$AK$9:$ER$9,FP9,FALSE),1,0)</f>
        <v>#N/A</v>
      </c>
      <c r="FP9" s="5">
        <v>67</v>
      </c>
      <c r="FQ9" s="5"/>
      <c r="FR9" s="5"/>
      <c r="FS9" s="5"/>
      <c r="FT9" s="5"/>
      <c r="FU9" s="5"/>
      <c r="FV9" s="5"/>
      <c r="FW9" s="5"/>
      <c r="FX9" s="5"/>
      <c r="FY9" s="5"/>
      <c r="FZ9" s="5"/>
      <c r="GA9" s="5"/>
    </row>
    <row r="10" spans="1:183" x14ac:dyDescent="0.25">
      <c r="A10" s="1">
        <v>44340.340173611112</v>
      </c>
      <c r="B10" s="1">
        <v>44340.356388888889</v>
      </c>
      <c r="C10">
        <v>0</v>
      </c>
      <c r="D10" s="2" t="s">
        <v>210</v>
      </c>
      <c r="E10">
        <v>100</v>
      </c>
      <c r="F10">
        <v>1401</v>
      </c>
      <c r="G10">
        <v>1</v>
      </c>
      <c r="H10" s="1">
        <v>44340.356401458332</v>
      </c>
      <c r="I10" s="2" t="s">
        <v>228</v>
      </c>
      <c r="J10" s="2" t="s">
        <v>210</v>
      </c>
      <c r="K10" s="2" t="s">
        <v>210</v>
      </c>
      <c r="L10" s="2" t="s">
        <v>210</v>
      </c>
      <c r="M10" s="2" t="s">
        <v>210</v>
      </c>
      <c r="N10" s="2" t="s">
        <v>211</v>
      </c>
      <c r="O10" s="2" t="s">
        <v>211</v>
      </c>
      <c r="P10" s="2" t="s">
        <v>212</v>
      </c>
      <c r="Q10" s="2" t="s">
        <v>213</v>
      </c>
      <c r="R10">
        <v>1</v>
      </c>
      <c r="S10">
        <v>1</v>
      </c>
      <c r="T10">
        <v>1</v>
      </c>
      <c r="U10">
        <v>1</v>
      </c>
      <c r="V10">
        <v>1</v>
      </c>
      <c r="W10">
        <v>2</v>
      </c>
      <c r="X10">
        <v>4</v>
      </c>
      <c r="Y10">
        <v>1</v>
      </c>
      <c r="Z10">
        <v>5</v>
      </c>
      <c r="AA10">
        <v>4</v>
      </c>
      <c r="AB10">
        <v>4</v>
      </c>
      <c r="AC10">
        <v>4</v>
      </c>
      <c r="AD10">
        <v>3</v>
      </c>
      <c r="AE10">
        <v>2</v>
      </c>
      <c r="AF10">
        <v>2</v>
      </c>
      <c r="AG10">
        <v>4</v>
      </c>
      <c r="AH10">
        <v>3</v>
      </c>
      <c r="AI10">
        <v>2</v>
      </c>
      <c r="AJ10">
        <v>5</v>
      </c>
      <c r="AK10">
        <v>1</v>
      </c>
      <c r="AL10">
        <v>5</v>
      </c>
      <c r="AM10">
        <v>4</v>
      </c>
      <c r="AN10">
        <v>4</v>
      </c>
      <c r="AO10">
        <v>4</v>
      </c>
      <c r="AP10">
        <v>5</v>
      </c>
      <c r="AQ10">
        <v>4</v>
      </c>
      <c r="AR10">
        <v>4</v>
      </c>
      <c r="AS10">
        <v>4</v>
      </c>
      <c r="AT10">
        <v>5</v>
      </c>
      <c r="AU10">
        <v>5</v>
      </c>
      <c r="AV10">
        <v>5</v>
      </c>
      <c r="AW10">
        <v>4</v>
      </c>
      <c r="AX10">
        <v>3</v>
      </c>
      <c r="AY10">
        <v>4</v>
      </c>
      <c r="AZ10">
        <v>2</v>
      </c>
      <c r="BA10">
        <v>1</v>
      </c>
      <c r="BB10">
        <v>4</v>
      </c>
      <c r="BC10">
        <v>3</v>
      </c>
      <c r="BD10">
        <v>1</v>
      </c>
      <c r="BE10">
        <v>3</v>
      </c>
      <c r="BF10">
        <v>4</v>
      </c>
      <c r="BG10">
        <v>4</v>
      </c>
      <c r="BH10">
        <v>4</v>
      </c>
      <c r="BI10">
        <v>4</v>
      </c>
      <c r="BJ10">
        <v>4</v>
      </c>
      <c r="BK10">
        <v>4</v>
      </c>
      <c r="BL10">
        <v>4</v>
      </c>
      <c r="BM10">
        <v>3</v>
      </c>
      <c r="BN10">
        <v>5</v>
      </c>
      <c r="BO10">
        <v>3</v>
      </c>
      <c r="BP10">
        <v>4</v>
      </c>
      <c r="BQ10">
        <v>5</v>
      </c>
      <c r="BR10">
        <v>2</v>
      </c>
      <c r="BS10">
        <v>2</v>
      </c>
      <c r="BT10">
        <v>4</v>
      </c>
      <c r="BU10">
        <v>2</v>
      </c>
      <c r="BV10">
        <v>1</v>
      </c>
      <c r="BW10">
        <v>5</v>
      </c>
      <c r="BX10">
        <v>5</v>
      </c>
      <c r="BY10">
        <v>5</v>
      </c>
      <c r="BZ10">
        <v>5</v>
      </c>
      <c r="CA10">
        <v>5</v>
      </c>
      <c r="CB10">
        <v>4</v>
      </c>
      <c r="CC10">
        <v>4</v>
      </c>
      <c r="CD10">
        <v>5</v>
      </c>
      <c r="CE10">
        <v>5</v>
      </c>
      <c r="CF10">
        <v>5</v>
      </c>
      <c r="CG10">
        <v>5</v>
      </c>
      <c r="CH10">
        <v>2</v>
      </c>
      <c r="CI10">
        <v>2</v>
      </c>
      <c r="CJ10">
        <v>2</v>
      </c>
      <c r="CK10">
        <v>1</v>
      </c>
      <c r="CL10">
        <v>3</v>
      </c>
      <c r="CM10">
        <v>4</v>
      </c>
      <c r="CN10">
        <v>4</v>
      </c>
      <c r="CO10">
        <v>4</v>
      </c>
      <c r="CP10">
        <v>4</v>
      </c>
      <c r="CQ10">
        <v>4</v>
      </c>
      <c r="CR10">
        <v>3</v>
      </c>
      <c r="CS10">
        <v>3</v>
      </c>
      <c r="CT10">
        <v>3</v>
      </c>
      <c r="CU10">
        <v>3</v>
      </c>
      <c r="CV10">
        <v>3</v>
      </c>
      <c r="CW10">
        <v>1</v>
      </c>
      <c r="CX10">
        <v>4</v>
      </c>
      <c r="CY10">
        <v>4</v>
      </c>
      <c r="CZ10">
        <v>4</v>
      </c>
      <c r="DA10">
        <v>4</v>
      </c>
      <c r="DB10">
        <v>3</v>
      </c>
      <c r="DC10">
        <v>5</v>
      </c>
      <c r="DD10">
        <v>5</v>
      </c>
      <c r="DE10">
        <v>5</v>
      </c>
      <c r="DF10">
        <v>5</v>
      </c>
      <c r="DG10">
        <v>5</v>
      </c>
      <c r="DH10">
        <v>4</v>
      </c>
      <c r="DI10">
        <v>4</v>
      </c>
      <c r="DJ10">
        <v>5</v>
      </c>
      <c r="DK10">
        <v>4</v>
      </c>
      <c r="DL10">
        <v>5</v>
      </c>
      <c r="DM10" s="2" t="s">
        <v>211</v>
      </c>
      <c r="DN10" s="2" t="s">
        <v>211</v>
      </c>
      <c r="DO10" s="2" t="s">
        <v>211</v>
      </c>
      <c r="DP10" s="2" t="s">
        <v>211</v>
      </c>
      <c r="DQ10" s="2" t="s">
        <v>211</v>
      </c>
      <c r="DR10" s="2" t="s">
        <v>211</v>
      </c>
      <c r="DS10" s="2" t="s">
        <v>211</v>
      </c>
      <c r="DT10" s="2" t="s">
        <v>211</v>
      </c>
      <c r="DU10" s="2" t="s">
        <v>211</v>
      </c>
      <c r="DV10" s="2" t="s">
        <v>211</v>
      </c>
      <c r="DW10" s="2" t="s">
        <v>211</v>
      </c>
      <c r="DX10" s="2" t="s">
        <v>211</v>
      </c>
      <c r="DY10" s="2" t="s">
        <v>211</v>
      </c>
      <c r="DZ10" s="2" t="s">
        <v>211</v>
      </c>
      <c r="EA10" s="2" t="s">
        <v>211</v>
      </c>
      <c r="EB10" s="2" t="s">
        <v>211</v>
      </c>
      <c r="EC10">
        <v>1</v>
      </c>
      <c r="ED10">
        <v>5</v>
      </c>
      <c r="EE10">
        <v>5</v>
      </c>
      <c r="EF10">
        <v>5</v>
      </c>
      <c r="EG10">
        <v>5</v>
      </c>
      <c r="EH10">
        <v>5</v>
      </c>
      <c r="EI10">
        <v>5</v>
      </c>
      <c r="EJ10">
        <v>5</v>
      </c>
      <c r="EK10">
        <v>5</v>
      </c>
      <c r="EL10">
        <v>5</v>
      </c>
      <c r="EM10">
        <v>5</v>
      </c>
      <c r="EN10">
        <v>5</v>
      </c>
      <c r="EO10">
        <v>5</v>
      </c>
      <c r="EP10">
        <v>5</v>
      </c>
      <c r="EQ10">
        <v>5</v>
      </c>
      <c r="ER10">
        <v>5</v>
      </c>
      <c r="ES10" s="4" t="s">
        <v>229</v>
      </c>
      <c r="ET10" s="5">
        <v>1</v>
      </c>
      <c r="EU10" s="5">
        <v>2</v>
      </c>
      <c r="EV10" s="5">
        <v>2</v>
      </c>
      <c r="EW10" s="5">
        <v>3</v>
      </c>
      <c r="EX10" s="5">
        <v>2</v>
      </c>
      <c r="EY10" s="5">
        <v>3</v>
      </c>
      <c r="EZ10" s="5">
        <v>7</v>
      </c>
      <c r="FA10" s="5">
        <v>1</v>
      </c>
      <c r="FB10" s="5">
        <v>2</v>
      </c>
      <c r="FC10" s="5">
        <v>3</v>
      </c>
      <c r="FD10" s="5">
        <v>4</v>
      </c>
      <c r="FE10" s="5">
        <v>5</v>
      </c>
      <c r="FF10">
        <f t="shared" si="2"/>
        <v>1401</v>
      </c>
      <c r="FG10" t="str">
        <f t="shared" si="0"/>
        <v>OK</v>
      </c>
      <c r="FH10" t="e">
        <f t="shared" si="1"/>
        <v>#N/A</v>
      </c>
      <c r="FI10" t="e">
        <f>IF(VLOOKUP(ET10,[1]Error!$B$2:$C$5,2,FALSE)=HLOOKUP(_xlfn.CONCAT("R_",EZ10,"_Attn_1"),$AK$10:$ER$10,FP10,FALSE),1,0)</f>
        <v>#N/A</v>
      </c>
      <c r="FJ10" t="e">
        <f>IF(VLOOKUP(EU10,[1]Error!$B$2:$C$5,2,FALSE)=HLOOKUP(_xlfn.CONCAT("R_",FA10,"_Attn_1"),$AK$10:$ER$10,FP10,FALSE),1,0)</f>
        <v>#N/A</v>
      </c>
      <c r="FK10" t="e">
        <f>IF(VLOOKUP(EV10,[1]Error!$B$6:$C$9,2,FALSE)=HLOOKUP(_xlfn.CONCAT("R_",FB10,"_Attn_1"),$AK$10:$ER$10,FP10,FALSE),1,0)</f>
        <v>#N/A</v>
      </c>
      <c r="FL10" t="e">
        <f>IF(VLOOKUP(EW10,[1]Error!$B$6:$C$9,2,FALSE)=HLOOKUP(_xlfn.CONCAT("R_",FC10,"_Attn_1"),$AK$10:$ER$10,FP10,FALSE),1,0)</f>
        <v>#N/A</v>
      </c>
      <c r="FM10" t="e">
        <f>IF(VLOOKUP(EX10,[1]Error!$B$10:$C$13,2,FALSE)=HLOOKUP(_xlfn.CONCAT("R_",FD10,"_Attn_1"),$AK$10:$ER$10,FP10,FALSE),1,0)</f>
        <v>#N/A</v>
      </c>
      <c r="FN10" t="e">
        <f>IF(VLOOKUP(EY10,[1]Error!$B$10:$C$13,2,FALSE)=HLOOKUP(_xlfn.CONCAT("R_",FE10,"_Attn_1"),$AK$10:$ER$10,FP10,FALSE),1,0)</f>
        <v>#N/A</v>
      </c>
      <c r="FP10" s="5">
        <v>113</v>
      </c>
      <c r="FQ10" s="5"/>
      <c r="FR10" s="5"/>
      <c r="FS10" s="5"/>
      <c r="FT10" s="5"/>
      <c r="FU10" s="5"/>
      <c r="FV10" s="5"/>
      <c r="FW10" s="5"/>
      <c r="FX10" s="5"/>
      <c r="FY10" s="5"/>
      <c r="FZ10" s="5"/>
      <c r="GA10" s="5"/>
    </row>
    <row r="11" spans="1:183" x14ac:dyDescent="0.25">
      <c r="A11" s="1">
        <v>44340.349699074075</v>
      </c>
      <c r="B11" s="1">
        <v>44340.358171296299</v>
      </c>
      <c r="C11">
        <v>0</v>
      </c>
      <c r="D11" s="2" t="s">
        <v>210</v>
      </c>
      <c r="E11">
        <v>100</v>
      </c>
      <c r="F11">
        <v>731</v>
      </c>
      <c r="G11">
        <v>1</v>
      </c>
      <c r="H11" s="1">
        <v>44340.358187268517</v>
      </c>
      <c r="I11" s="2" t="s">
        <v>230</v>
      </c>
      <c r="J11" s="2" t="s">
        <v>210</v>
      </c>
      <c r="K11" s="2" t="s">
        <v>210</v>
      </c>
      <c r="L11" s="2" t="s">
        <v>210</v>
      </c>
      <c r="M11" s="2" t="s">
        <v>210</v>
      </c>
      <c r="N11" s="2" t="s">
        <v>211</v>
      </c>
      <c r="O11" s="2" t="s">
        <v>211</v>
      </c>
      <c r="P11" s="2" t="s">
        <v>212</v>
      </c>
      <c r="Q11" s="2" t="s">
        <v>213</v>
      </c>
      <c r="R11">
        <v>1</v>
      </c>
      <c r="S11">
        <v>1</v>
      </c>
      <c r="T11">
        <v>2</v>
      </c>
      <c r="U11">
        <v>1</v>
      </c>
      <c r="V11">
        <v>4</v>
      </c>
      <c r="W11">
        <v>5</v>
      </c>
      <c r="X11">
        <v>2</v>
      </c>
      <c r="Y11">
        <v>5</v>
      </c>
      <c r="Z11">
        <v>5</v>
      </c>
      <c r="AA11">
        <v>3</v>
      </c>
      <c r="AB11">
        <v>2</v>
      </c>
      <c r="AC11">
        <v>3</v>
      </c>
      <c r="AD11">
        <v>4</v>
      </c>
      <c r="AE11">
        <v>1</v>
      </c>
      <c r="AF11">
        <v>4</v>
      </c>
      <c r="AG11">
        <v>3</v>
      </c>
      <c r="AH11">
        <v>4</v>
      </c>
      <c r="AI11">
        <v>2</v>
      </c>
      <c r="AJ11">
        <v>4</v>
      </c>
      <c r="AK11">
        <v>1</v>
      </c>
      <c r="AL11">
        <v>2</v>
      </c>
      <c r="AM11">
        <v>1</v>
      </c>
      <c r="AN11">
        <v>3</v>
      </c>
      <c r="AO11">
        <v>1</v>
      </c>
      <c r="AP11">
        <v>2</v>
      </c>
      <c r="AQ11">
        <v>3</v>
      </c>
      <c r="AR11">
        <v>4</v>
      </c>
      <c r="AS11">
        <v>3</v>
      </c>
      <c r="AT11">
        <v>4</v>
      </c>
      <c r="AU11">
        <v>3</v>
      </c>
      <c r="AV11">
        <v>4</v>
      </c>
      <c r="AW11">
        <v>5</v>
      </c>
      <c r="AX11">
        <v>3</v>
      </c>
      <c r="AY11">
        <v>5</v>
      </c>
      <c r="AZ11">
        <v>3</v>
      </c>
      <c r="BA11">
        <v>1</v>
      </c>
      <c r="BB11">
        <v>3</v>
      </c>
      <c r="BC11">
        <v>1</v>
      </c>
      <c r="BD11">
        <v>2</v>
      </c>
      <c r="BE11">
        <v>1</v>
      </c>
      <c r="BF11">
        <v>1</v>
      </c>
      <c r="BG11">
        <v>3</v>
      </c>
      <c r="BH11">
        <v>4</v>
      </c>
      <c r="BI11">
        <v>4</v>
      </c>
      <c r="BJ11">
        <v>2</v>
      </c>
      <c r="BK11">
        <v>3</v>
      </c>
      <c r="BL11">
        <v>2</v>
      </c>
      <c r="BM11">
        <v>3</v>
      </c>
      <c r="BN11">
        <v>1</v>
      </c>
      <c r="BO11">
        <v>2</v>
      </c>
      <c r="BP11">
        <v>2</v>
      </c>
      <c r="BQ11">
        <v>1</v>
      </c>
      <c r="BR11">
        <v>3</v>
      </c>
      <c r="BS11">
        <v>1</v>
      </c>
      <c r="BT11">
        <v>4</v>
      </c>
      <c r="BU11">
        <v>1</v>
      </c>
      <c r="BV11">
        <v>1</v>
      </c>
      <c r="BW11">
        <v>4</v>
      </c>
      <c r="BX11">
        <v>5</v>
      </c>
      <c r="BY11">
        <v>5</v>
      </c>
      <c r="BZ11">
        <v>5</v>
      </c>
      <c r="CA11">
        <v>4</v>
      </c>
      <c r="CB11">
        <v>4</v>
      </c>
      <c r="CC11">
        <v>5</v>
      </c>
      <c r="CD11">
        <v>4</v>
      </c>
      <c r="CE11">
        <v>5</v>
      </c>
      <c r="CF11">
        <v>5</v>
      </c>
      <c r="CG11">
        <v>1</v>
      </c>
      <c r="CH11">
        <v>3</v>
      </c>
      <c r="CI11">
        <v>1</v>
      </c>
      <c r="CJ11">
        <v>5</v>
      </c>
      <c r="CK11">
        <v>2</v>
      </c>
      <c r="CL11">
        <v>2</v>
      </c>
      <c r="CM11">
        <v>4</v>
      </c>
      <c r="CN11">
        <v>5</v>
      </c>
      <c r="CO11">
        <v>4</v>
      </c>
      <c r="CP11">
        <v>4</v>
      </c>
      <c r="CQ11">
        <v>4</v>
      </c>
      <c r="CR11">
        <v>3</v>
      </c>
      <c r="CS11">
        <v>5</v>
      </c>
      <c r="CT11">
        <v>5</v>
      </c>
      <c r="CU11">
        <v>4</v>
      </c>
      <c r="CV11">
        <v>4</v>
      </c>
      <c r="CW11">
        <v>1</v>
      </c>
      <c r="CX11">
        <v>3</v>
      </c>
      <c r="CY11">
        <v>2</v>
      </c>
      <c r="CZ11">
        <v>5</v>
      </c>
      <c r="DA11">
        <v>1</v>
      </c>
      <c r="DB11">
        <v>2</v>
      </c>
      <c r="DC11">
        <v>4</v>
      </c>
      <c r="DD11">
        <v>5</v>
      </c>
      <c r="DE11">
        <v>5</v>
      </c>
      <c r="DF11">
        <v>4</v>
      </c>
      <c r="DG11">
        <v>3</v>
      </c>
      <c r="DH11">
        <v>4</v>
      </c>
      <c r="DI11">
        <v>5</v>
      </c>
      <c r="DJ11">
        <v>4</v>
      </c>
      <c r="DK11">
        <v>4</v>
      </c>
      <c r="DL11">
        <v>4</v>
      </c>
      <c r="DM11">
        <v>1</v>
      </c>
      <c r="DN11">
        <v>3</v>
      </c>
      <c r="DO11">
        <v>1</v>
      </c>
      <c r="DP11">
        <v>4</v>
      </c>
      <c r="DQ11">
        <v>1</v>
      </c>
      <c r="DR11">
        <v>2</v>
      </c>
      <c r="DS11">
        <v>3</v>
      </c>
      <c r="DT11">
        <v>5</v>
      </c>
      <c r="DU11">
        <v>5</v>
      </c>
      <c r="DV11">
        <v>3</v>
      </c>
      <c r="DW11">
        <v>3</v>
      </c>
      <c r="DX11">
        <v>3</v>
      </c>
      <c r="DY11">
        <v>4</v>
      </c>
      <c r="DZ11">
        <v>4</v>
      </c>
      <c r="EA11">
        <v>3</v>
      </c>
      <c r="EB11">
        <v>4</v>
      </c>
      <c r="EC11" s="2" t="s">
        <v>211</v>
      </c>
      <c r="ED11" s="2" t="s">
        <v>211</v>
      </c>
      <c r="EE11" s="2" t="s">
        <v>211</v>
      </c>
      <c r="EF11" s="2" t="s">
        <v>211</v>
      </c>
      <c r="EG11" s="2" t="s">
        <v>211</v>
      </c>
      <c r="EH11" s="2" t="s">
        <v>211</v>
      </c>
      <c r="EI11" s="2" t="s">
        <v>211</v>
      </c>
      <c r="EJ11" s="2" t="s">
        <v>211</v>
      </c>
      <c r="EK11" s="2" t="s">
        <v>211</v>
      </c>
      <c r="EL11" s="2" t="s">
        <v>211</v>
      </c>
      <c r="EM11" s="2" t="s">
        <v>211</v>
      </c>
      <c r="EN11" s="2" t="s">
        <v>211</v>
      </c>
      <c r="EO11" s="2" t="s">
        <v>211</v>
      </c>
      <c r="EP11" s="2" t="s">
        <v>211</v>
      </c>
      <c r="EQ11" s="2" t="s">
        <v>211</v>
      </c>
      <c r="ER11" s="2" t="s">
        <v>211</v>
      </c>
      <c r="ES11" s="4" t="s">
        <v>231</v>
      </c>
      <c r="ET11" s="5">
        <v>3</v>
      </c>
      <c r="EU11" s="5">
        <v>4</v>
      </c>
      <c r="EV11" s="5">
        <v>3</v>
      </c>
      <c r="EW11" s="5">
        <v>4</v>
      </c>
      <c r="EX11" s="5">
        <v>1</v>
      </c>
      <c r="EY11" s="5">
        <v>2</v>
      </c>
      <c r="EZ11" s="5">
        <v>1</v>
      </c>
      <c r="FA11" s="5">
        <v>2</v>
      </c>
      <c r="FB11" s="5">
        <v>3</v>
      </c>
      <c r="FC11" s="5">
        <v>4</v>
      </c>
      <c r="FD11" s="5">
        <v>5</v>
      </c>
      <c r="FE11" s="5">
        <v>6</v>
      </c>
      <c r="FF11">
        <f t="shared" si="2"/>
        <v>731</v>
      </c>
      <c r="FG11" t="str">
        <f t="shared" si="0"/>
        <v>OK</v>
      </c>
      <c r="FH11" t="e">
        <f t="shared" si="1"/>
        <v>#N/A</v>
      </c>
      <c r="FI11" t="e">
        <f>IF(VLOOKUP(ET11,[1]Error!$B$2:$C$5,2,FALSE)=HLOOKUP(_xlfn.CONCAT("R_",EZ11,"_Attn_1"),$AK$11:$ER$11,FP11,FALSE),1,0)</f>
        <v>#N/A</v>
      </c>
      <c r="FJ11" t="e">
        <f>IF(VLOOKUP(EU11,[1]Error!$B$2:$C$5,2,FALSE)=HLOOKUP(_xlfn.CONCAT("R_",FA11,"_Attn_1"),$AK$11:$ER$11,FP11,FALSE),1,0)</f>
        <v>#N/A</v>
      </c>
      <c r="FK11" t="e">
        <f>IF(VLOOKUP(EV11,[1]Error!$B$6:$C$9,2,FALSE)=HLOOKUP(_xlfn.CONCAT("R_",FB11,"_Attn_1"),$AK$11:$ER$11,FP11,FALSE),1,0)</f>
        <v>#N/A</v>
      </c>
      <c r="FL11" t="e">
        <f>IF(VLOOKUP(EW11,[1]Error!$B$6:$C$9,2,FALSE)=HLOOKUP(_xlfn.CONCAT("R_",FC11,"_Attn_1"),$AK$11:$ER$11,FP11,FALSE),1,0)</f>
        <v>#N/A</v>
      </c>
      <c r="FM11" t="e">
        <f>IF(VLOOKUP(EX11,[1]Error!$B$10:$C$13,2,FALSE)=HLOOKUP(_xlfn.CONCAT("R_",FD11,"_Attn_1"),$AK$11:$ER$11,FP11,FALSE),1,0)</f>
        <v>#N/A</v>
      </c>
      <c r="FN11" t="e">
        <f>IF(VLOOKUP(EY11,[1]Error!$B$10:$C$13,2,FALSE)=HLOOKUP(_xlfn.CONCAT("R_",FE11,"_Attn_1"),$AK$11:$ER$11,FP11,FALSE),1,0)</f>
        <v>#N/A</v>
      </c>
      <c r="FP11" s="5">
        <v>117</v>
      </c>
      <c r="FQ11" s="5"/>
      <c r="FR11" s="5"/>
      <c r="FS11" s="5"/>
      <c r="FT11" s="5"/>
      <c r="FU11" s="5"/>
      <c r="FV11" s="5"/>
      <c r="FW11" s="5"/>
      <c r="FX11" s="5"/>
      <c r="FY11" s="5"/>
      <c r="FZ11" s="5"/>
      <c r="GA11" s="5"/>
    </row>
  </sheetData>
  <autoFilter ref="A2:FE2" xr:uid="{00000000-0009-0000-0000-000000000000}"/>
  <pageMargins left="0.7" right="0.7" top="0.75" bottom="0.75" header="0.3" footer="0.3"/>
  <ignoredErrors>
    <ignoredError sqref="D1:D2 I1:I2 J1:J2 K1:K2 L1:L2 M1:M2 N1:N2 O1:O2 P1:P2 Q1:Q2 BA1:BA2 BB1:BB2 BC1:BC2 BD1:BD2 BE1:BE2 BF1:BF2 BG1:BG2 BH1:BH2 BI1:BI2 BJ1:BJ2 BK1:BK2 BL1:BL2 BM1:BM2 BN1:BN2 BO1:BO2 BP1:BP2 ES1:ES2 ET1:ET2 EU1:EU2 EV1:EV2 EW1:EW2 EX1:EX2 EY1:EY2 EZ1:EZ2 FA1:FA2 FB1:FB2 FC1:FC2 FD1:FD2 FE1:FE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Dito Eka Cahya</cp:lastModifiedBy>
  <dcterms:created xsi:type="dcterms:W3CDTF">2021-05-25T10:40:54Z</dcterms:created>
  <dcterms:modified xsi:type="dcterms:W3CDTF">2021-05-25T13:12:24Z</dcterms:modified>
</cp:coreProperties>
</file>