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16"/>
  <workbookPr filterPrivacy="1"/>
  <xr:revisionPtr revIDLastSave="0" documentId="13_ncr:1_{A2194EE1-3999-4E70-9EAE-0C3CA23368E9}" xr6:coauthVersionLast="36" xr6:coauthVersionMax="36" xr10:uidLastSave="{00000000-0000-0000-0000-000000000000}"/>
  <bookViews>
    <workbookView xWindow="0" yWindow="0" windowWidth="28800" windowHeight="12225" xr2:uid="{00000000-000D-0000-FFFF-FFFF00000000}"/>
  </bookViews>
  <sheets>
    <sheet name="Sheet1" sheetId="1" r:id="rId1"/>
    <sheet name="Sheet2" sheetId="2" r:id="rId2"/>
    <sheet name="Sheet3" sheetId="3" r:id="rId3"/>
  </sheets>
  <calcPr calcId="191029"/>
</workbook>
</file>

<file path=xl/calcChain.xml><?xml version="1.0" encoding="utf-8"?>
<calcChain xmlns="http://schemas.openxmlformats.org/spreadsheetml/2006/main">
  <c r="F36" i="1" l="1"/>
  <c r="D36" i="1"/>
  <c r="F35" i="1"/>
  <c r="F34" i="1"/>
  <c r="F33" i="1"/>
  <c r="F31" i="1"/>
  <c r="C31" i="1"/>
  <c r="B31" i="1"/>
  <c r="B32" i="1" s="1"/>
  <c r="F30" i="1"/>
  <c r="C30" i="1"/>
  <c r="D24" i="1"/>
  <c r="F24" i="1" s="1"/>
  <c r="F23" i="1"/>
  <c r="F22" i="1"/>
  <c r="F21" i="1"/>
  <c r="F20" i="1"/>
  <c r="B20" i="1"/>
  <c r="C20" i="1" s="1"/>
  <c r="F19" i="1"/>
  <c r="C19" i="1"/>
  <c r="B19" i="1"/>
  <c r="F18" i="1"/>
  <c r="C18" i="1"/>
  <c r="D12" i="1"/>
  <c r="F12" i="1" s="1"/>
  <c r="F11" i="1"/>
  <c r="F10" i="1"/>
  <c r="F9" i="1"/>
  <c r="F8" i="1"/>
  <c r="F7" i="1"/>
  <c r="B7" i="1"/>
  <c r="C7" i="1" s="1"/>
  <c r="F6" i="1"/>
  <c r="C6" i="1"/>
  <c r="B33" i="1" l="1"/>
  <c r="C32" i="1"/>
  <c r="B21" i="1"/>
  <c r="B8" i="1"/>
  <c r="B9" i="1" l="1"/>
  <c r="C8" i="1"/>
  <c r="B22" i="1"/>
  <c r="C21" i="1"/>
  <c r="B34" i="1"/>
  <c r="C33" i="1"/>
  <c r="C34" i="1" l="1"/>
  <c r="B35" i="1"/>
  <c r="B23" i="1"/>
  <c r="C22" i="1"/>
  <c r="C9" i="1"/>
  <c r="B10" i="1"/>
  <c r="C10" i="1" l="1"/>
  <c r="B11" i="1"/>
  <c r="C23" i="1"/>
  <c r="B24" i="1"/>
  <c r="C24" i="1" s="1"/>
  <c r="B36" i="1"/>
  <c r="C36" i="1" s="1"/>
  <c r="C35" i="1"/>
  <c r="B12" i="1" l="1"/>
  <c r="C12" i="1" s="1"/>
  <c r="C11" i="1"/>
</calcChain>
</file>

<file path=xl/sharedStrings.xml><?xml version="1.0" encoding="utf-8"?>
<sst xmlns="http://schemas.openxmlformats.org/spreadsheetml/2006/main" count="49" uniqueCount="17">
  <si>
    <t>partition_type</t>
  </si>
  <si>
    <t>start_addr(dec)</t>
  </si>
  <si>
    <t>start_addr(hex)</t>
  </si>
  <si>
    <t>size_KB</t>
  </si>
  <si>
    <t>Note:</t>
  </si>
  <si>
    <t>sectors</t>
  </si>
  <si>
    <t>BOOT</t>
  </si>
  <si>
    <t>PART_TAB</t>
  </si>
  <si>
    <t>NVDS</t>
  </si>
  <si>
    <t>APP</t>
  </si>
  <si>
    <t>OTA</t>
  </si>
  <si>
    <t>KV</t>
  </si>
  <si>
    <t>&gt;=12</t>
  </si>
  <si>
    <t>USR</t>
  </si>
  <si>
    <t>Flash capacity(KB):</t>
  </si>
  <si>
    <t>Modify the partition size (green), automatically calculate the starting address
The partition size must be an integer multiple of 4KB</t>
  </si>
  <si>
    <t>&gt;=65% of APP partition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</si>
</sst>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_ "/>
  </numFmts>
  <fonts count="6">
    <font>
      <sz val="11"/>
      <color theme="1"/>
      <name val="Calibri"/>
      <charset val="134"/>
      <scheme val="minor"/>
    </font>
    <font>
      <sz val="11"/>
      <color theme="1"/>
      <name val="新宋体"/>
      <charset val="134"/>
    </font>
    <font>
      <b/>
      <sz val="16"/>
      <color theme="1"/>
      <name val="新宋体"/>
      <charset val="134"/>
    </font>
    <font>
      <b/>
      <sz val="18"/>
      <color theme="1"/>
      <name val="新宋体"/>
      <charset val="134"/>
    </font>
    <font>
      <b/>
      <sz val="14"/>
      <color rgb="FFFF0000"/>
      <name val="新宋体"/>
      <charset val="134"/>
    </font>
    <font>
      <b/>
      <sz val="11"/>
      <color theme="1"/>
      <name val="新宋体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5FFFA3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40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right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right" vertical="center"/>
    </xf>
    <xf numFmtId="0" fontId="5" fillId="3" borderId="7" xfId="0" applyFont="1" applyFill="1" applyBorder="1" applyAlignment="1">
      <alignment horizontal="center" vertical="center"/>
    </xf>
    <xf numFmtId="0" fontId="1" fillId="3" borderId="7" xfId="0" applyFont="1" applyFill="1" applyBorder="1">
      <alignment vertical="center"/>
    </xf>
    <xf numFmtId="168" fontId="5" fillId="3" borderId="8" xfId="0" applyNumberFormat="1" applyFont="1" applyFill="1" applyBorder="1" applyAlignment="1">
      <alignment horizontal="right" vertical="center"/>
    </xf>
    <xf numFmtId="0" fontId="1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right" vertical="center"/>
    </xf>
    <xf numFmtId="0" fontId="5" fillId="4" borderId="7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7" xfId="0" applyFont="1" applyBorder="1">
      <alignment vertical="center"/>
    </xf>
    <xf numFmtId="168" fontId="5" fillId="0" borderId="8" xfId="0" applyNumberFormat="1" applyFont="1" applyBorder="1" applyAlignment="1">
      <alignment horizontal="right" vertical="center"/>
    </xf>
    <xf numFmtId="0" fontId="1" fillId="5" borderId="7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10" xfId="0" applyFont="1" applyBorder="1">
      <alignment vertical="center"/>
    </xf>
    <xf numFmtId="168" fontId="5" fillId="0" borderId="11" xfId="0" applyNumberFormat="1" applyFont="1" applyBorder="1" applyAlignment="1">
      <alignment horizontal="right" vertical="center"/>
    </xf>
    <xf numFmtId="0" fontId="5" fillId="2" borderId="4" xfId="0" applyFont="1" applyFill="1" applyBorder="1" applyAlignment="1">
      <alignment horizontal="right" vertical="center"/>
    </xf>
    <xf numFmtId="0" fontId="1" fillId="3" borderId="8" xfId="0" applyFont="1" applyFill="1" applyBorder="1">
      <alignment vertical="center"/>
    </xf>
    <xf numFmtId="0" fontId="5" fillId="0" borderId="7" xfId="0" applyFont="1" applyBorder="1" applyAlignment="1">
      <alignment horizontal="center" vertical="center"/>
    </xf>
    <xf numFmtId="0" fontId="1" fillId="0" borderId="8" xfId="0" applyFont="1" applyBorder="1">
      <alignment vertical="center"/>
    </xf>
    <xf numFmtId="0" fontId="1" fillId="0" borderId="11" xfId="0" applyFont="1" applyBorder="1">
      <alignment vertical="center"/>
    </xf>
    <xf numFmtId="0" fontId="1" fillId="0" borderId="6" xfId="0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right" vertical="center"/>
    </xf>
    <xf numFmtId="0" fontId="5" fillId="0" borderId="7" xfId="0" applyFont="1" applyFill="1" applyBorder="1" applyAlignment="1">
      <alignment horizontal="center" vertical="center"/>
    </xf>
    <xf numFmtId="0" fontId="1" fillId="0" borderId="7" xfId="0" applyFont="1" applyFill="1" applyBorder="1">
      <alignment vertical="center"/>
    </xf>
    <xf numFmtId="168" fontId="5" fillId="0" borderId="8" xfId="0" applyNumberFormat="1" applyFont="1" applyFill="1" applyBorder="1" applyAlignment="1">
      <alignment horizontal="right" vertical="center"/>
    </xf>
    <xf numFmtId="0" fontId="5" fillId="0" borderId="10" xfId="0" applyFont="1" applyFill="1" applyBorder="1" applyAlignment="1">
      <alignment horizontal="right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5FFFA3"/>
      <color rgb="FF01FF7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6"/>
  <sheetViews>
    <sheetView tabSelected="1" workbookViewId="0">
      <selection activeCell="H35" sqref="H35"/>
    </sheetView>
  </sheetViews>
  <sheetFormatPr defaultColWidth="9" defaultRowHeight="15"/>
  <cols>
    <col min="1" max="1" width="33.7109375" style="1" customWidth="1"/>
    <col min="2" max="2" width="18.7109375" style="2" customWidth="1"/>
    <col min="3" max="3" width="25.5703125" style="1" customWidth="1"/>
    <col min="4" max="4" width="20.28515625" style="3" customWidth="1"/>
    <col min="5" max="5" width="27" style="3" customWidth="1"/>
    <col min="6" max="6" width="10.7109375" style="3" customWidth="1"/>
  </cols>
  <sheetData>
    <row r="1" spans="1:6" ht="110.25" customHeight="1">
      <c r="A1" s="38" t="s">
        <v>15</v>
      </c>
      <c r="B1" s="39"/>
      <c r="C1" s="38"/>
      <c r="D1" s="38"/>
      <c r="E1" s="38"/>
      <c r="F1" s="38"/>
    </row>
    <row r="2" spans="1:6" ht="22.5">
      <c r="A2" s="4"/>
      <c r="B2" s="5"/>
      <c r="C2" s="4"/>
      <c r="D2" s="4"/>
      <c r="F2" s="4"/>
    </row>
    <row r="3" spans="1:6" ht="18.75">
      <c r="A3" s="6" t="s">
        <v>14</v>
      </c>
      <c r="B3" s="7">
        <v>1024</v>
      </c>
    </row>
    <row r="5" spans="1:6">
      <c r="A5" s="8" t="s">
        <v>0</v>
      </c>
      <c r="B5" s="9" t="s">
        <v>1</v>
      </c>
      <c r="C5" s="9" t="s">
        <v>2</v>
      </c>
      <c r="D5" s="9" t="s">
        <v>3</v>
      </c>
      <c r="E5" s="9" t="s">
        <v>4</v>
      </c>
      <c r="F5" s="10" t="s">
        <v>5</v>
      </c>
    </row>
    <row r="6" spans="1:6">
      <c r="A6" s="11" t="s">
        <v>6</v>
      </c>
      <c r="B6" s="12">
        <v>0</v>
      </c>
      <c r="C6" s="13" t="str">
        <f>"0x"&amp;RIGHT("00000000"&amp;DEC2HEX(B6),8)</f>
        <v>0x00000000</v>
      </c>
      <c r="D6" s="13">
        <v>36</v>
      </c>
      <c r="E6" s="14"/>
      <c r="F6" s="15">
        <f t="shared" ref="F6:F12" si="0">D6/4</f>
        <v>9</v>
      </c>
    </row>
    <row r="7" spans="1:6">
      <c r="A7" s="11" t="s">
        <v>7</v>
      </c>
      <c r="B7" s="12">
        <f t="shared" ref="B7:B12" si="1">B6+D6*1024</f>
        <v>36864</v>
      </c>
      <c r="C7" s="13" t="str">
        <f t="shared" ref="C7:C12" si="2">"0x"&amp;RIGHT("00000000"&amp;DEC2HEX(B7),8)</f>
        <v>0x00009000</v>
      </c>
      <c r="D7" s="13">
        <v>4</v>
      </c>
      <c r="E7" s="14"/>
      <c r="F7" s="15">
        <f t="shared" si="0"/>
        <v>1</v>
      </c>
    </row>
    <row r="8" spans="1:6">
      <c r="A8" s="16" t="s">
        <v>8</v>
      </c>
      <c r="B8" s="17">
        <f t="shared" si="1"/>
        <v>40960</v>
      </c>
      <c r="C8" s="18" t="str">
        <f t="shared" si="2"/>
        <v>0x0000A000</v>
      </c>
      <c r="D8" s="19">
        <v>12</v>
      </c>
      <c r="E8" s="20"/>
      <c r="F8" s="21">
        <f t="shared" si="0"/>
        <v>3</v>
      </c>
    </row>
    <row r="9" spans="1:6">
      <c r="A9" s="16" t="s">
        <v>9</v>
      </c>
      <c r="B9" s="17">
        <f t="shared" si="1"/>
        <v>53248</v>
      </c>
      <c r="C9" s="18" t="str">
        <f t="shared" si="2"/>
        <v>0x0000D000</v>
      </c>
      <c r="D9" s="22">
        <v>560</v>
      </c>
      <c r="E9" s="20"/>
      <c r="F9" s="21">
        <f t="shared" si="0"/>
        <v>140</v>
      </c>
    </row>
    <row r="10" spans="1:6">
      <c r="A10" s="16" t="s">
        <v>10</v>
      </c>
      <c r="B10" s="17">
        <f t="shared" si="1"/>
        <v>626688</v>
      </c>
      <c r="C10" s="18" t="str">
        <f t="shared" si="2"/>
        <v>0x00099000</v>
      </c>
      <c r="D10" s="22">
        <v>380</v>
      </c>
      <c r="E10" s="20" t="s">
        <v>16</v>
      </c>
      <c r="F10" s="21">
        <f t="shared" si="0"/>
        <v>95</v>
      </c>
    </row>
    <row r="11" spans="1:6">
      <c r="A11" s="16" t="s">
        <v>11</v>
      </c>
      <c r="B11" s="17">
        <f t="shared" si="1"/>
        <v>1015808</v>
      </c>
      <c r="C11" s="18" t="str">
        <f t="shared" si="2"/>
        <v>0x000F8000</v>
      </c>
      <c r="D11" s="22">
        <v>16</v>
      </c>
      <c r="E11" s="20" t="s">
        <v>12</v>
      </c>
      <c r="F11" s="21">
        <f t="shared" si="0"/>
        <v>4</v>
      </c>
    </row>
    <row r="12" spans="1:6">
      <c r="A12" s="23" t="s">
        <v>13</v>
      </c>
      <c r="B12" s="17">
        <f t="shared" si="1"/>
        <v>1032192</v>
      </c>
      <c r="C12" s="18" t="str">
        <f t="shared" si="2"/>
        <v>0x000FC000</v>
      </c>
      <c r="D12" s="24">
        <f>B3-(D6+D7+D8+D9+D10+D11)</f>
        <v>16</v>
      </c>
      <c r="E12" s="25"/>
      <c r="F12" s="26">
        <f t="shared" si="0"/>
        <v>4</v>
      </c>
    </row>
    <row r="15" spans="1:6" ht="18.75">
      <c r="A15" s="6" t="s">
        <v>14</v>
      </c>
      <c r="B15" s="7">
        <v>2048</v>
      </c>
    </row>
    <row r="17" spans="1:6">
      <c r="A17" s="8" t="s">
        <v>0</v>
      </c>
      <c r="B17" s="27" t="s">
        <v>1</v>
      </c>
      <c r="C17" s="9" t="s">
        <v>2</v>
      </c>
      <c r="D17" s="9" t="s">
        <v>3</v>
      </c>
      <c r="E17" s="10" t="s">
        <v>4</v>
      </c>
      <c r="F17" s="10" t="s">
        <v>5</v>
      </c>
    </row>
    <row r="18" spans="1:6">
      <c r="A18" s="11" t="s">
        <v>6</v>
      </c>
      <c r="B18" s="12">
        <v>0</v>
      </c>
      <c r="C18" s="13" t="str">
        <f>"0x"&amp;RIGHT("00000000"&amp;DEC2HEX(B18),8)</f>
        <v>0x00000000</v>
      </c>
      <c r="D18" s="13">
        <v>36</v>
      </c>
      <c r="E18" s="28"/>
      <c r="F18" s="15">
        <f t="shared" ref="F18:F24" si="3">D18/4</f>
        <v>9</v>
      </c>
    </row>
    <row r="19" spans="1:6">
      <c r="A19" s="11" t="s">
        <v>7</v>
      </c>
      <c r="B19" s="12">
        <f t="shared" ref="B19:B24" si="4">B18+D18*1024</f>
        <v>36864</v>
      </c>
      <c r="C19" s="13" t="str">
        <f t="shared" ref="C19:C24" si="5">"0x"&amp;RIGHT("00000000"&amp;DEC2HEX(B19),8)</f>
        <v>0x00009000</v>
      </c>
      <c r="D19" s="13">
        <v>4</v>
      </c>
      <c r="E19" s="28"/>
      <c r="F19" s="15">
        <f t="shared" si="3"/>
        <v>1</v>
      </c>
    </row>
    <row r="20" spans="1:6">
      <c r="A20" s="16" t="s">
        <v>8</v>
      </c>
      <c r="B20" s="17">
        <f t="shared" si="4"/>
        <v>40960</v>
      </c>
      <c r="C20" s="18" t="str">
        <f t="shared" si="5"/>
        <v>0x0000A000</v>
      </c>
      <c r="D20" s="29">
        <v>12</v>
      </c>
      <c r="E20" s="30"/>
      <c r="F20" s="21">
        <f t="shared" si="3"/>
        <v>3</v>
      </c>
    </row>
    <row r="21" spans="1:6">
      <c r="A21" s="16" t="s">
        <v>9</v>
      </c>
      <c r="B21" s="17">
        <f t="shared" si="4"/>
        <v>53248</v>
      </c>
      <c r="C21" s="18" t="str">
        <f t="shared" si="5"/>
        <v>0x0000D000</v>
      </c>
      <c r="D21" s="22">
        <v>1000</v>
      </c>
      <c r="E21" s="30"/>
      <c r="F21" s="21">
        <f t="shared" si="3"/>
        <v>250</v>
      </c>
    </row>
    <row r="22" spans="1:6">
      <c r="A22" s="16" t="s">
        <v>10</v>
      </c>
      <c r="B22" s="17">
        <f t="shared" si="4"/>
        <v>1077248</v>
      </c>
      <c r="C22" s="18" t="str">
        <f t="shared" si="5"/>
        <v>0x00107000</v>
      </c>
      <c r="D22" s="22">
        <v>800</v>
      </c>
      <c r="E22" s="30" t="s">
        <v>16</v>
      </c>
      <c r="F22" s="21">
        <f t="shared" si="3"/>
        <v>200</v>
      </c>
    </row>
    <row r="23" spans="1:6">
      <c r="A23" s="16" t="s">
        <v>11</v>
      </c>
      <c r="B23" s="17">
        <f t="shared" si="4"/>
        <v>1896448</v>
      </c>
      <c r="C23" s="18" t="str">
        <f t="shared" si="5"/>
        <v>0x001CF000</v>
      </c>
      <c r="D23" s="22">
        <v>16</v>
      </c>
      <c r="E23" s="30" t="s">
        <v>12</v>
      </c>
      <c r="F23" s="21">
        <f t="shared" si="3"/>
        <v>4</v>
      </c>
    </row>
    <row r="24" spans="1:6">
      <c r="A24" s="23" t="s">
        <v>13</v>
      </c>
      <c r="B24" s="17">
        <f t="shared" si="4"/>
        <v>1912832</v>
      </c>
      <c r="C24" s="18" t="str">
        <f t="shared" si="5"/>
        <v>0x001D3000</v>
      </c>
      <c r="D24" s="24">
        <f>B15-(D18+D19+D20+D21+D22+D23)</f>
        <v>180</v>
      </c>
      <c r="E24" s="31"/>
      <c r="F24" s="26">
        <f t="shared" si="3"/>
        <v>45</v>
      </c>
    </row>
    <row r="27" spans="1:6" ht="18.75">
      <c r="A27" s="6" t="s">
        <v>14</v>
      </c>
      <c r="B27" s="7">
        <v>4096</v>
      </c>
    </row>
    <row r="29" spans="1:6">
      <c r="A29" s="8" t="s">
        <v>0</v>
      </c>
      <c r="B29" s="27" t="s">
        <v>1</v>
      </c>
      <c r="C29" s="9" t="s">
        <v>2</v>
      </c>
      <c r="D29" s="9" t="s">
        <v>3</v>
      </c>
      <c r="E29" s="9" t="s">
        <v>4</v>
      </c>
      <c r="F29" s="10" t="s">
        <v>5</v>
      </c>
    </row>
    <row r="30" spans="1:6">
      <c r="A30" s="11" t="s">
        <v>6</v>
      </c>
      <c r="B30" s="12">
        <v>0</v>
      </c>
      <c r="C30" s="13" t="str">
        <f>"0x"&amp;RIGHT("00000000"&amp;DEC2HEX(B30),8)</f>
        <v>0x00000000</v>
      </c>
      <c r="D30" s="13">
        <v>36</v>
      </c>
      <c r="E30" s="14"/>
      <c r="F30" s="15">
        <f>D30/4</f>
        <v>9</v>
      </c>
    </row>
    <row r="31" spans="1:6">
      <c r="A31" s="11" t="s">
        <v>7</v>
      </c>
      <c r="B31" s="12">
        <f t="shared" ref="B31:B36" si="6">B30+D30*1024</f>
        <v>36864</v>
      </c>
      <c r="C31" s="13" t="str">
        <f t="shared" ref="C31:C36" si="7">"0x"&amp;RIGHT("00000000"&amp;DEC2HEX(B31),8)</f>
        <v>0x00009000</v>
      </c>
      <c r="D31" s="13">
        <v>4</v>
      </c>
      <c r="E31" s="14"/>
      <c r="F31" s="15">
        <f>D31/4</f>
        <v>1</v>
      </c>
    </row>
    <row r="32" spans="1:6">
      <c r="A32" s="32" t="s">
        <v>8</v>
      </c>
      <c r="B32" s="33">
        <f t="shared" si="6"/>
        <v>40960</v>
      </c>
      <c r="C32" s="18" t="str">
        <f t="shared" si="7"/>
        <v>0x0000A000</v>
      </c>
      <c r="D32" s="34">
        <v>12</v>
      </c>
      <c r="E32" s="35"/>
      <c r="F32" s="36"/>
    </row>
    <row r="33" spans="1:6">
      <c r="A33" s="16" t="s">
        <v>9</v>
      </c>
      <c r="B33" s="33">
        <f t="shared" si="6"/>
        <v>53248</v>
      </c>
      <c r="C33" s="18" t="str">
        <f t="shared" si="7"/>
        <v>0x0000D000</v>
      </c>
      <c r="D33" s="22">
        <v>2300</v>
      </c>
      <c r="E33" s="20"/>
      <c r="F33" s="21">
        <f>D33/4</f>
        <v>575</v>
      </c>
    </row>
    <row r="34" spans="1:6">
      <c r="A34" s="16" t="s">
        <v>10</v>
      </c>
      <c r="B34" s="33">
        <f t="shared" si="6"/>
        <v>2408448</v>
      </c>
      <c r="C34" s="18" t="str">
        <f t="shared" si="7"/>
        <v>0x0024C000</v>
      </c>
      <c r="D34" s="22">
        <v>1600</v>
      </c>
      <c r="E34" s="20" t="s">
        <v>16</v>
      </c>
      <c r="F34" s="21">
        <f>D34/4</f>
        <v>400</v>
      </c>
    </row>
    <row r="35" spans="1:6">
      <c r="A35" s="16" t="s">
        <v>11</v>
      </c>
      <c r="B35" s="33">
        <f t="shared" si="6"/>
        <v>4046848</v>
      </c>
      <c r="C35" s="18" t="str">
        <f t="shared" si="7"/>
        <v>0x003DC000</v>
      </c>
      <c r="D35" s="22">
        <v>16</v>
      </c>
      <c r="E35" s="20" t="s">
        <v>12</v>
      </c>
      <c r="F35" s="21">
        <f>D35/4</f>
        <v>4</v>
      </c>
    </row>
    <row r="36" spans="1:6">
      <c r="A36" s="23" t="s">
        <v>13</v>
      </c>
      <c r="B36" s="37">
        <f t="shared" si="6"/>
        <v>4063232</v>
      </c>
      <c r="C36" s="18" t="str">
        <f t="shared" si="7"/>
        <v>0x003E0000</v>
      </c>
      <c r="D36" s="24">
        <f>B27-(D30+D31+D32+D33+D34+D35)</f>
        <v>128</v>
      </c>
      <c r="E36" s="25"/>
      <c r="F36" s="26">
        <f>D36/4</f>
        <v>32</v>
      </c>
    </row>
  </sheetData>
  <mergeCells count="1">
    <mergeCell ref="A1:F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5"/>
  <sheetData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5"/>
  <sheetData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2024-12-08T15:42:57Z</dcterms:created>
  <dcterms:modified xsi:type="dcterms:W3CDTF">2024-12-08T15:43:09Z</dcterms:modified>
</cp:coreProperties>
</file>