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hesis\"/>
    </mc:Choice>
  </mc:AlternateContent>
  <xr:revisionPtr revIDLastSave="0" documentId="13_ncr:1_{00395D78-B898-4EB6-8FA5-D31C596D2A30}" xr6:coauthVersionLast="47" xr6:coauthVersionMax="47" xr10:uidLastSave="{00000000-0000-0000-0000-000000000000}"/>
  <bookViews>
    <workbookView xWindow="-108" yWindow="-108" windowWidth="23256" windowHeight="12576" activeTab="1" xr2:uid="{0AD72C9E-011E-4F9E-B5D0-284A2BAC2416}"/>
  </bookViews>
  <sheets>
    <sheet name="pivot" sheetId="4" r:id="rId1"/>
    <sheet name="area" sheetId="1" r:id="rId2"/>
  </sheets>
  <definedNames>
    <definedName name="_xlnm._FilterDatabase" localSheetId="1" hidden="1">area!$F$1:$I$1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" l="1"/>
  <c r="E31" i="1"/>
  <c r="E32" i="1"/>
  <c r="E33" i="1"/>
  <c r="E34" i="1"/>
  <c r="E35" i="1"/>
  <c r="E36" i="1"/>
  <c r="E37" i="1"/>
  <c r="E29" i="1"/>
  <c r="E17" i="1"/>
  <c r="E18" i="1"/>
  <c r="E19" i="1"/>
  <c r="E20" i="1"/>
  <c r="E21" i="1"/>
  <c r="E22" i="1"/>
  <c r="E23" i="1"/>
  <c r="E24" i="1"/>
  <c r="E16" i="1"/>
  <c r="E4" i="1"/>
  <c r="E5" i="1"/>
  <c r="E6" i="1"/>
  <c r="E7" i="1"/>
  <c r="E8" i="1"/>
  <c r="E9" i="1"/>
  <c r="E10" i="1"/>
  <c r="E11" i="1"/>
  <c r="E3" i="1"/>
  <c r="D30" i="1"/>
  <c r="D31" i="1"/>
  <c r="D32" i="1"/>
  <c r="D33" i="1"/>
  <c r="D34" i="1"/>
  <c r="D35" i="1"/>
  <c r="D36" i="1"/>
  <c r="D37" i="1"/>
  <c r="D29" i="1"/>
  <c r="D17" i="1"/>
  <c r="D18" i="1"/>
  <c r="D19" i="1"/>
  <c r="D20" i="1"/>
  <c r="D21" i="1"/>
  <c r="D22" i="1"/>
  <c r="D23" i="1"/>
  <c r="D24" i="1"/>
  <c r="D16" i="1"/>
  <c r="D4" i="1"/>
  <c r="D5" i="1"/>
  <c r="D6" i="1"/>
  <c r="D7" i="1"/>
  <c r="D8" i="1"/>
  <c r="D9" i="1"/>
  <c r="D10" i="1"/>
  <c r="D11" i="1"/>
  <c r="D3" i="1"/>
</calcChain>
</file>

<file path=xl/sharedStrings.xml><?xml version="1.0" encoding="utf-8"?>
<sst xmlns="http://schemas.openxmlformats.org/spreadsheetml/2006/main" count="118" uniqueCount="27">
  <si>
    <t>design</t>
  </si>
  <si>
    <t>uniform</t>
  </si>
  <si>
    <t>nonredun</t>
  </si>
  <si>
    <t>full</t>
  </si>
  <si>
    <t>16-point</t>
  </si>
  <si>
    <t>12-point</t>
  </si>
  <si>
    <t>8-point</t>
  </si>
  <si>
    <t>4-point</t>
  </si>
  <si>
    <t>2-point</t>
  </si>
  <si>
    <t>1-point</t>
  </si>
  <si>
    <t>non-comb</t>
  </si>
  <si>
    <t>comb</t>
  </si>
  <si>
    <t>5x5</t>
  </si>
  <si>
    <t>total</t>
  </si>
  <si>
    <t>7x7</t>
  </si>
  <si>
    <t>9x9</t>
  </si>
  <si>
    <t>window</t>
  </si>
  <si>
    <t>area total</t>
  </si>
  <si>
    <t>Column Labels</t>
  </si>
  <si>
    <t>Grand Total</t>
  </si>
  <si>
    <t>Row Labels</t>
  </si>
  <si>
    <t>Sum of area total</t>
  </si>
  <si>
    <t>num</t>
  </si>
  <si>
    <t>Uniform</t>
  </si>
  <si>
    <t>Non-Redundant</t>
  </si>
  <si>
    <t>Full</t>
  </si>
  <si>
    <t>% of non-comb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</si>
</sst>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[area_reports.xlsx]pivot!PivotTable3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pivot!$B$1:$B$2</c:f>
              <c:strCache>
                <c:ptCount val="1"/>
                <c:pt idx="0">
                  <c:v>5x5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pivot!$A$3:$A$21</c:f>
              <c:multiLvlStrCache>
                <c:ptCount val="9"/>
                <c:lvl>
                  <c:pt idx="0">
                    <c:v>Uniform</c:v>
                  </c:pt>
                  <c:pt idx="1">
                    <c:v>Non-Redundant</c:v>
                  </c:pt>
                  <c:pt idx="2">
                    <c:v>Full</c:v>
                  </c:pt>
                  <c:pt idx="3">
                    <c:v>16-point</c:v>
                  </c:pt>
                  <c:pt idx="4">
                    <c:v>12-point</c:v>
                  </c:pt>
                  <c:pt idx="5">
                    <c:v>8-point</c:v>
                  </c:pt>
                  <c:pt idx="6">
                    <c:v>4-point</c:v>
                  </c:pt>
                  <c:pt idx="7">
                    <c:v>2-point</c:v>
                  </c:pt>
                  <c:pt idx="8">
                    <c:v>1-point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</c:lvl>
              </c:multiLvlStrCache>
            </c:multiLvlStrRef>
          </c:cat>
          <c:val>
            <c:numRef>
              <c:f>pivot!$B$3:$B$21</c:f>
              <c:numCache>
                <c:formatCode>General</c:formatCode>
                <c:ptCount val="9"/>
                <c:pt idx="0">
                  <c:v>354402.71719</c:v>
                </c:pt>
                <c:pt idx="1">
                  <c:v>357363.297234</c:v>
                </c:pt>
                <c:pt idx="2">
                  <c:v>28726.670903999999</c:v>
                </c:pt>
                <c:pt idx="3">
                  <c:v>354152.67720000003</c:v>
                </c:pt>
                <c:pt idx="4">
                  <c:v>333054.62036</c:v>
                </c:pt>
                <c:pt idx="5">
                  <c:v>352261.94918600004</c:v>
                </c:pt>
                <c:pt idx="6">
                  <c:v>333777.34235500003</c:v>
                </c:pt>
                <c:pt idx="7">
                  <c:v>317206.60551100003</c:v>
                </c:pt>
                <c:pt idx="8">
                  <c:v>337988.12221299997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E-4AA3-9454-5D255AFB7814}"/>
            </c:ext>
          </c:extLst>
        </c:ser>
        <c:ser>
          <c:idx val="1"/>
          <c:order val="1"/>
          <c:tx>
            <c:strRef>
              <c:f>pivot!$C$1:$C$2</c:f>
              <c:strCache>
                <c:ptCount val="1"/>
                <c:pt idx="0">
                  <c:v>7x7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pivot!$A$3:$A$21</c:f>
              <c:multiLvlStrCache>
                <c:ptCount val="9"/>
                <c:lvl>
                  <c:pt idx="0">
                    <c:v>Uniform</c:v>
                  </c:pt>
                  <c:pt idx="1">
                    <c:v>Non-Redundant</c:v>
                  </c:pt>
                  <c:pt idx="2">
                    <c:v>Full</c:v>
                  </c:pt>
                  <c:pt idx="3">
                    <c:v>16-point</c:v>
                  </c:pt>
                  <c:pt idx="4">
                    <c:v>12-point</c:v>
                  </c:pt>
                  <c:pt idx="5">
                    <c:v>8-point</c:v>
                  </c:pt>
                  <c:pt idx="6">
                    <c:v>4-point</c:v>
                  </c:pt>
                  <c:pt idx="7">
                    <c:v>2-point</c:v>
                  </c:pt>
                  <c:pt idx="8">
                    <c:v>1-point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</c:lvl>
              </c:multiLvlStrCache>
            </c:multiLvlStrRef>
          </c:cat>
          <c:val>
            <c:numRef>
              <c:f>pivot!$C$3:$C$21</c:f>
              <c:numCache>
                <c:formatCode>General</c:formatCode>
                <c:ptCount val="9"/>
                <c:pt idx="0">
                  <c:v>398481.37639999995</c:v>
                </c:pt>
                <c:pt idx="1">
                  <c:v>397411.19454300002</c:v>
                </c:pt>
                <c:pt idx="2">
                  <c:v>397921.91453100002</c:v>
                </c:pt>
                <c:pt idx="3">
                  <c:v>396538.98052300001</c:v>
                </c:pt>
                <c:pt idx="4">
                  <c:v>376937.43961300002</c:v>
                </c:pt>
                <c:pt idx="5">
                  <c:v>378495.13563000003</c:v>
                </c:pt>
                <c:pt idx="6">
                  <c:v>378547.27162799996</c:v>
                </c:pt>
                <c:pt idx="7">
                  <c:v>337161.65997199999</c:v>
                </c:pt>
                <c:pt idx="8">
                  <c:v>338573.85403599998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E-4AA3-9454-5D255AFB7814}"/>
            </c:ext>
          </c:extLst>
        </c:ser>
        <c:ser>
          <c:idx val="2"/>
          <c:order val="2"/>
          <c:tx>
            <c:strRef>
              <c:f>pivot!$D$1:$D$2</c:f>
              <c:strCache>
                <c:ptCount val="1"/>
                <c:pt idx="0">
                  <c:v>9x9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pivot!$A$3:$A$21</c:f>
              <c:multiLvlStrCache>
                <c:ptCount val="9"/>
                <c:lvl>
                  <c:pt idx="0">
                    <c:v>Uniform</c:v>
                  </c:pt>
                  <c:pt idx="1">
                    <c:v>Non-Redundant</c:v>
                  </c:pt>
                  <c:pt idx="2">
                    <c:v>Full</c:v>
                  </c:pt>
                  <c:pt idx="3">
                    <c:v>16-point</c:v>
                  </c:pt>
                  <c:pt idx="4">
                    <c:v>12-point</c:v>
                  </c:pt>
                  <c:pt idx="5">
                    <c:v>8-point</c:v>
                  </c:pt>
                  <c:pt idx="6">
                    <c:v>4-point</c:v>
                  </c:pt>
                  <c:pt idx="7">
                    <c:v>2-point</c:v>
                  </c:pt>
                  <c:pt idx="8">
                    <c:v>1-point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</c:lvl>
              </c:multiLvlStrCache>
            </c:multiLvlStrRef>
          </c:cat>
          <c:val>
            <c:numRef>
              <c:f>pivot!$D$3:$D$21</c:f>
              <c:numCache>
                <c:formatCode>General</c:formatCode>
                <c:ptCount val="9"/>
                <c:pt idx="0">
                  <c:v>445531.39393200004</c:v>
                </c:pt>
                <c:pt idx="1">
                  <c:v>445723.97793400002</c:v>
                </c:pt>
                <c:pt idx="2">
                  <c:v>447622.68595099996</c:v>
                </c:pt>
                <c:pt idx="3">
                  <c:v>446749.14191000001</c:v>
                </c:pt>
                <c:pt idx="4">
                  <c:v>425386.68103500002</c:v>
                </c:pt>
                <c:pt idx="5">
                  <c:v>421329.38298299996</c:v>
                </c:pt>
                <c:pt idx="6">
                  <c:v>420405.56495799997</c:v>
                </c:pt>
                <c:pt idx="7">
                  <c:v>361779.428503</c:v>
                </c:pt>
                <c:pt idx="8">
                  <c:v>361306.21450400003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E-4AA3-9454-5D255AFB7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911000"/>
        <c:axId val="632915680"/>
      </c:barChart>
      <c:catAx>
        <c:axId val="632911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32915680"/>
        <c:crosses val="autoZero"/>
        <c:auto val="1"/>
        <c:lblAlgn val="ctr"/>
        <c:lblOffset val="100"/>
        <c:noMultiLvlLbl val="0"/>
      </c:catAx>
      <c:valAx>
        <c:axId val="63291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3291100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739140</xdr:colOff>
      <xdr:row>5</xdr:row>
      <xdr:rowOff>91440</xdr:rowOff>
    </xdr:from>
    <xdr:to>
      <xdr:col>13</xdr:col>
      <xdr:colOff>381000</xdr:colOff>
      <xdr:row>24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EE076A-6ACC-214C-EFD2-26A9B1058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per" refreshedDate="45440.53675324074" createdVersion="8" refreshedVersion="8" minRefreshableVersion="3" recordCount="32" xr:uid="{542C90B9-5867-4E27-A2D6-A9DF95635EFD}">
  <cacheSource type="worksheet">
    <worksheetSource ref="F1:I1048576" sheet="area"/>
  </cacheSource>
  <cacheFields count="4">
    <cacheField name="num" numFmtId="0">
      <sharedItems containsString="0" containsBlank="1" containsNumber="1" containsInteger="1" minValue="1" maxValue="9" count="10">
        <n v="1"/>
        <n v="2"/>
        <n v="3"/>
        <n v="4"/>
        <n v="5"/>
        <n v="6"/>
        <n v="7"/>
        <n v="8"/>
        <n v="9"/>
        <m/>
      </sharedItems>
    </cacheField>
    <cacheField name="design" numFmtId="0">
      <sharedItems containsBlank="1" count="11">
        <s v="Uniform"/>
        <s v="Non-Redundant"/>
        <s v="Full"/>
        <s v="16-point"/>
        <s v="12-point"/>
        <s v="8-point"/>
        <s v="4-point"/>
        <s v="2-point"/>
        <s v="1-point"/>
        <m/>
        <s v="nonredun" u="1"/>
      </sharedItems>
    </cacheField>
    <cacheField name="window" numFmtId="0">
      <sharedItems containsBlank="1" count="4">
        <s v="5x5"/>
        <s v="7x7"/>
        <s v="9x9"/>
        <m/>
      </sharedItems>
    </cacheField>
    <cacheField name="area total" numFmtId="0">
      <sharedItems containsString="0" containsBlank="1" containsNumber="1" minValue="28726.670903999999" maxValue="447622.685950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x v="0"/>
    <n v="354402.71719"/>
  </r>
  <r>
    <x v="0"/>
    <x v="0"/>
    <x v="1"/>
    <n v="398481.37639999995"/>
  </r>
  <r>
    <x v="0"/>
    <x v="0"/>
    <x v="2"/>
    <n v="445531.39393200004"/>
  </r>
  <r>
    <x v="1"/>
    <x v="1"/>
    <x v="0"/>
    <n v="357363.297234"/>
  </r>
  <r>
    <x v="1"/>
    <x v="1"/>
    <x v="1"/>
    <n v="397411.19454300002"/>
  </r>
  <r>
    <x v="1"/>
    <x v="1"/>
    <x v="2"/>
    <n v="445723.97793400002"/>
  </r>
  <r>
    <x v="2"/>
    <x v="2"/>
    <x v="0"/>
    <n v="28726.670903999999"/>
  </r>
  <r>
    <x v="2"/>
    <x v="2"/>
    <x v="1"/>
    <n v="397921.91453100002"/>
  </r>
  <r>
    <x v="2"/>
    <x v="2"/>
    <x v="2"/>
    <n v="447622.68595099996"/>
  </r>
  <r>
    <x v="3"/>
    <x v="3"/>
    <x v="0"/>
    <n v="354152.67720000003"/>
  </r>
  <r>
    <x v="3"/>
    <x v="3"/>
    <x v="1"/>
    <n v="396538.98052300001"/>
  </r>
  <r>
    <x v="3"/>
    <x v="3"/>
    <x v="2"/>
    <n v="446749.14191000001"/>
  </r>
  <r>
    <x v="4"/>
    <x v="4"/>
    <x v="0"/>
    <n v="333054.62036"/>
  </r>
  <r>
    <x v="4"/>
    <x v="4"/>
    <x v="1"/>
    <n v="376937.43961300002"/>
  </r>
  <r>
    <x v="4"/>
    <x v="4"/>
    <x v="2"/>
    <n v="425386.68103500002"/>
  </r>
  <r>
    <x v="5"/>
    <x v="5"/>
    <x v="0"/>
    <n v="352261.94918600004"/>
  </r>
  <r>
    <x v="5"/>
    <x v="5"/>
    <x v="1"/>
    <n v="378495.13563000003"/>
  </r>
  <r>
    <x v="5"/>
    <x v="5"/>
    <x v="2"/>
    <n v="421329.38298299996"/>
  </r>
  <r>
    <x v="6"/>
    <x v="6"/>
    <x v="0"/>
    <n v="333777.34235500003"/>
  </r>
  <r>
    <x v="6"/>
    <x v="6"/>
    <x v="1"/>
    <n v="378547.27162799996"/>
  </r>
  <r>
    <x v="6"/>
    <x v="6"/>
    <x v="2"/>
    <n v="420405.56495799997"/>
  </r>
  <r>
    <x v="7"/>
    <x v="7"/>
    <x v="0"/>
    <n v="317206.60551100003"/>
  </r>
  <r>
    <x v="7"/>
    <x v="7"/>
    <x v="1"/>
    <n v="337161.65997199999"/>
  </r>
  <r>
    <x v="7"/>
    <x v="7"/>
    <x v="2"/>
    <n v="361779.428503"/>
  </r>
  <r>
    <x v="8"/>
    <x v="8"/>
    <x v="0"/>
    <n v="337988.12221299997"/>
  </r>
  <r>
    <x v="8"/>
    <x v="8"/>
    <x v="1"/>
    <n v="338573.85403599998"/>
  </r>
  <r>
    <x v="8"/>
    <x v="8"/>
    <x v="2"/>
    <n v="361306.21450400003"/>
  </r>
  <r>
    <x v="9"/>
    <x v="9"/>
    <x v="3"/>
    <m/>
  </r>
  <r>
    <x v="9"/>
    <x v="9"/>
    <x v="3"/>
    <m/>
  </r>
  <r>
    <x v="9"/>
    <x v="9"/>
    <x v="3"/>
    <m/>
  </r>
  <r>
    <x v="9"/>
    <x v="9"/>
    <x v="3"/>
    <m/>
  </r>
  <r>
    <x v="9"/>
    <x v="9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7323A-91D2-42CC-B8C2-8B5323DC09E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1:E21" firstHeaderRow="1" firstDataRow="2" firstDataCol="1"/>
  <pivotFields count="4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 nonAutoSortDefault="1">
      <items count="12">
        <item x="0"/>
        <item m="1" x="10"/>
        <item x="2"/>
        <item x="5"/>
        <item x="6"/>
        <item x="7"/>
        <item x="8"/>
        <item x="3"/>
        <item x="4"/>
        <item x="9"/>
        <item x="1"/>
        <item t="default"/>
      </items>
    </pivotField>
    <pivotField axis="axisCol" showAll="0">
      <items count="5">
        <item x="0"/>
        <item x="1"/>
        <item x="2"/>
        <item h="1" x="3"/>
        <item t="default"/>
      </items>
    </pivotField>
    <pivotField dataField="1" showAll="0"/>
  </pivotFields>
  <rowFields count="2">
    <field x="0"/>
    <field x="1"/>
  </rowFields>
  <rowItems count="19">
    <i>
      <x/>
    </i>
    <i r="1">
      <x/>
    </i>
    <i>
      <x v="1"/>
    </i>
    <i r="1">
      <x v="10"/>
    </i>
    <i>
      <x v="2"/>
    </i>
    <i r="1">
      <x v="2"/>
    </i>
    <i>
      <x v="3"/>
    </i>
    <i r="1">
      <x v="7"/>
    </i>
    <i>
      <x v="4"/>
    </i>
    <i r="1">
      <x v="8"/>
    </i>
    <i>
      <x v="5"/>
    </i>
    <i r="1">
      <x v="3"/>
    </i>
    <i>
      <x v="6"/>
    </i>
    <i r="1">
      <x v="4"/>
    </i>
    <i>
      <x v="7"/>
    </i>
    <i r="1">
      <x v="5"/>
    </i>
    <i>
      <x v="8"/>
    </i>
    <i r="1">
      <x v="6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area total" fld="3" baseField="0" baseItem="0"/>
  </dataFields>
  <chartFormats count="7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9E4A-F2E3-4D85-BE1E-CF86DABD805D}">
  <dimension ref="A1:E21"/>
  <sheetViews>
    <sheetView workbookViewId="0">
      <selection activeCell="H28" sqref="H28"/>
    </sheetView>
  </sheetViews>
  <sheetFormatPr defaultRowHeight="14.4" x14ac:dyDescent="0.3"/>
  <cols>
    <col min="1" max="1" width="16.88671875" bestFit="1" customWidth="1"/>
    <col min="2" max="2" width="15.5546875" bestFit="1" customWidth="1"/>
    <col min="3" max="6" width="12" bestFit="1" customWidth="1"/>
  </cols>
  <sheetData>
    <row r="1" spans="1:5" x14ac:dyDescent="0.3">
      <c r="A1" s="5" t="s">
        <v>21</v>
      </c>
      <c r="B1" s="5" t="s">
        <v>18</v>
      </c>
    </row>
    <row r="2" spans="1:5" x14ac:dyDescent="0.3">
      <c r="A2" s="5" t="s">
        <v>20</v>
      </c>
      <c r="B2" t="s">
        <v>12</v>
      </c>
      <c r="C2" t="s">
        <v>14</v>
      </c>
      <c r="D2" t="s">
        <v>15</v>
      </c>
      <c r="E2" t="s">
        <v>19</v>
      </c>
    </row>
    <row r="3" spans="1:5" x14ac:dyDescent="0.3">
      <c r="A3" s="6">
        <v>1</v>
      </c>
      <c r="B3">
        <v>354402.71719</v>
      </c>
      <c r="C3">
        <v>398481.37639999995</v>
      </c>
      <c r="D3">
        <v>445531.39393200004</v>
      </c>
      <c r="E3">
        <v>1198415.487522</v>
      </c>
    </row>
    <row r="4" spans="1:5" x14ac:dyDescent="0.3">
      <c r="A4" s="7" t="s">
        <v>23</v>
      </c>
      <c r="B4">
        <v>354402.71719</v>
      </c>
      <c r="C4">
        <v>398481.37639999995</v>
      </c>
      <c r="D4">
        <v>445531.39393200004</v>
      </c>
      <c r="E4">
        <v>1198415.487522</v>
      </c>
    </row>
    <row r="5" spans="1:5" x14ac:dyDescent="0.3">
      <c r="A5" s="6">
        <v>2</v>
      </c>
      <c r="B5">
        <v>357363.297234</v>
      </c>
      <c r="C5">
        <v>397411.19454300002</v>
      </c>
      <c r="D5">
        <v>445723.97793400002</v>
      </c>
      <c r="E5">
        <v>1200498.4697110001</v>
      </c>
    </row>
    <row r="6" spans="1:5" x14ac:dyDescent="0.3">
      <c r="A6" s="7" t="s">
        <v>24</v>
      </c>
      <c r="B6">
        <v>357363.297234</v>
      </c>
      <c r="C6">
        <v>397411.19454300002</v>
      </c>
      <c r="D6">
        <v>445723.97793400002</v>
      </c>
      <c r="E6">
        <v>1200498.4697110001</v>
      </c>
    </row>
    <row r="7" spans="1:5" x14ac:dyDescent="0.3">
      <c r="A7" s="6">
        <v>3</v>
      </c>
      <c r="B7">
        <v>28726.670903999999</v>
      </c>
      <c r="C7">
        <v>397921.91453100002</v>
      </c>
      <c r="D7">
        <v>447622.68595099996</v>
      </c>
      <c r="E7">
        <v>874271.27138599998</v>
      </c>
    </row>
    <row r="8" spans="1:5" x14ac:dyDescent="0.3">
      <c r="A8" s="7" t="s">
        <v>25</v>
      </c>
      <c r="B8">
        <v>28726.670903999999</v>
      </c>
      <c r="C8">
        <v>397921.91453100002</v>
      </c>
      <c r="D8">
        <v>447622.68595099996</v>
      </c>
      <c r="E8">
        <v>874271.27138599998</v>
      </c>
    </row>
    <row r="9" spans="1:5" x14ac:dyDescent="0.3">
      <c r="A9" s="6">
        <v>4</v>
      </c>
      <c r="B9">
        <v>354152.67720000003</v>
      </c>
      <c r="C9">
        <v>396538.98052300001</v>
      </c>
      <c r="D9">
        <v>446749.14191000001</v>
      </c>
      <c r="E9">
        <v>1197440.799633</v>
      </c>
    </row>
    <row r="10" spans="1:5" x14ac:dyDescent="0.3">
      <c r="A10" s="7" t="s">
        <v>4</v>
      </c>
      <c r="B10">
        <v>354152.67720000003</v>
      </c>
      <c r="C10">
        <v>396538.98052300001</v>
      </c>
      <c r="D10">
        <v>446749.14191000001</v>
      </c>
      <c r="E10">
        <v>1197440.799633</v>
      </c>
    </row>
    <row r="11" spans="1:5" x14ac:dyDescent="0.3">
      <c r="A11" s="6">
        <v>5</v>
      </c>
      <c r="B11">
        <v>333054.62036</v>
      </c>
      <c r="C11">
        <v>376937.43961300002</v>
      </c>
      <c r="D11">
        <v>425386.68103500002</v>
      </c>
      <c r="E11">
        <v>1135378.741008</v>
      </c>
    </row>
    <row r="12" spans="1:5" x14ac:dyDescent="0.3">
      <c r="A12" s="7" t="s">
        <v>5</v>
      </c>
      <c r="B12">
        <v>333054.62036</v>
      </c>
      <c r="C12">
        <v>376937.43961300002</v>
      </c>
      <c r="D12">
        <v>425386.68103500002</v>
      </c>
      <c r="E12">
        <v>1135378.741008</v>
      </c>
    </row>
    <row r="13" spans="1:5" x14ac:dyDescent="0.3">
      <c r="A13" s="6">
        <v>6</v>
      </c>
      <c r="B13">
        <v>352261.94918600004</v>
      </c>
      <c r="C13">
        <v>378495.13563000003</v>
      </c>
      <c r="D13">
        <v>421329.38298299996</v>
      </c>
      <c r="E13">
        <v>1152086.467799</v>
      </c>
    </row>
    <row r="14" spans="1:5" x14ac:dyDescent="0.3">
      <c r="A14" s="7" t="s">
        <v>6</v>
      </c>
      <c r="B14">
        <v>352261.94918600004</v>
      </c>
      <c r="C14">
        <v>378495.13563000003</v>
      </c>
      <c r="D14">
        <v>421329.38298299996</v>
      </c>
      <c r="E14">
        <v>1152086.467799</v>
      </c>
    </row>
    <row r="15" spans="1:5" x14ac:dyDescent="0.3">
      <c r="A15" s="6">
        <v>7</v>
      </c>
      <c r="B15">
        <v>333777.34235500003</v>
      </c>
      <c r="C15">
        <v>378547.27162799996</v>
      </c>
      <c r="D15">
        <v>420405.56495799997</v>
      </c>
      <c r="E15">
        <v>1132730.1789409998</v>
      </c>
    </row>
    <row r="16" spans="1:5" x14ac:dyDescent="0.3">
      <c r="A16" s="7" t="s">
        <v>7</v>
      </c>
      <c r="B16">
        <v>333777.34235500003</v>
      </c>
      <c r="C16">
        <v>378547.27162799996</v>
      </c>
      <c r="D16">
        <v>420405.56495799997</v>
      </c>
      <c r="E16">
        <v>1132730.1789409998</v>
      </c>
    </row>
    <row r="17" spans="1:5" x14ac:dyDescent="0.3">
      <c r="A17" s="6">
        <v>8</v>
      </c>
      <c r="B17">
        <v>317206.60551100003</v>
      </c>
      <c r="C17">
        <v>337161.65997199999</v>
      </c>
      <c r="D17">
        <v>361779.428503</v>
      </c>
      <c r="E17">
        <v>1016147.693986</v>
      </c>
    </row>
    <row r="18" spans="1:5" x14ac:dyDescent="0.3">
      <c r="A18" s="7" t="s">
        <v>8</v>
      </c>
      <c r="B18">
        <v>317206.60551100003</v>
      </c>
      <c r="C18">
        <v>337161.65997199999</v>
      </c>
      <c r="D18">
        <v>361779.428503</v>
      </c>
      <c r="E18">
        <v>1016147.693986</v>
      </c>
    </row>
    <row r="19" spans="1:5" x14ac:dyDescent="0.3">
      <c r="A19" s="6">
        <v>9</v>
      </c>
      <c r="B19">
        <v>337988.12221299997</v>
      </c>
      <c r="C19">
        <v>338573.85403599998</v>
      </c>
      <c r="D19">
        <v>361306.21450400003</v>
      </c>
      <c r="E19">
        <v>1037868.190753</v>
      </c>
    </row>
    <row r="20" spans="1:5" x14ac:dyDescent="0.3">
      <c r="A20" s="7" t="s">
        <v>9</v>
      </c>
      <c r="B20">
        <v>337988.12221299997</v>
      </c>
      <c r="C20">
        <v>338573.85403599998</v>
      </c>
      <c r="D20">
        <v>361306.21450400003</v>
      </c>
      <c r="E20">
        <v>1037868.190753</v>
      </c>
    </row>
    <row r="21" spans="1:5" x14ac:dyDescent="0.3">
      <c r="A21" s="6" t="s">
        <v>19</v>
      </c>
      <c r="B21">
        <v>2768934.0021529999</v>
      </c>
      <c r="C21">
        <v>3400068.826876</v>
      </c>
      <c r="D21">
        <v>3775834.4717100002</v>
      </c>
      <c r="E21">
        <v>9944837.3007390015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CAE8-A078-44DD-9DB0-0E6D8DC3540C}">
  <dimension ref="A1:I37"/>
  <sheetViews>
    <sheetView tabSelected="1" workbookViewId="0">
      <selection activeCell="J13" sqref="J13"/>
    </sheetView>
  </sheetViews>
  <sheetFormatPr defaultRowHeight="14.4" x14ac:dyDescent="0.3"/>
  <cols>
    <col min="1" max="1" width="10.109375" customWidth="1"/>
    <col min="2" max="2" width="20" customWidth="1"/>
    <col min="3" max="3" width="18.5546875" customWidth="1"/>
    <col min="4" max="4" width="13.5546875" customWidth="1"/>
    <col min="5" max="5" width="13.109375" bestFit="1" customWidth="1"/>
    <col min="7" max="7" width="13.77734375" bestFit="1" customWidth="1"/>
    <col min="8" max="8" width="10.44140625" customWidth="1"/>
    <col min="9" max="9" width="12" bestFit="1" customWidth="1"/>
  </cols>
  <sheetData>
    <row r="1" spans="1:9" x14ac:dyDescent="0.3">
      <c r="B1" s="8" t="s">
        <v>12</v>
      </c>
      <c r="C1" s="8"/>
      <c r="D1" s="8"/>
      <c r="F1" t="s">
        <v>22</v>
      </c>
      <c r="G1" t="s">
        <v>0</v>
      </c>
      <c r="H1" t="s">
        <v>16</v>
      </c>
      <c r="I1" t="s">
        <v>17</v>
      </c>
    </row>
    <row r="2" spans="1:9" x14ac:dyDescent="0.3">
      <c r="A2" s="2" t="s">
        <v>0</v>
      </c>
      <c r="B2" s="2" t="s">
        <v>11</v>
      </c>
      <c r="C2" s="2" t="s">
        <v>10</v>
      </c>
      <c r="D2" s="2" t="s">
        <v>13</v>
      </c>
      <c r="E2" s="9" t="s">
        <v>26</v>
      </c>
      <c r="F2">
        <v>1</v>
      </c>
      <c r="G2" t="s">
        <v>23</v>
      </c>
      <c r="H2" t="s">
        <v>12</v>
      </c>
      <c r="I2">
        <v>354402.71719</v>
      </c>
    </row>
    <row r="3" spans="1:9" x14ac:dyDescent="0.3">
      <c r="A3" s="3" t="s">
        <v>1</v>
      </c>
      <c r="B3" s="1">
        <v>76214.588214000003</v>
      </c>
      <c r="C3" s="1">
        <v>278188.12897600001</v>
      </c>
      <c r="D3" s="1">
        <f>SUM(B3,C3)</f>
        <v>354402.71719</v>
      </c>
      <c r="E3" s="1">
        <f>100*C3/D3</f>
        <v>78.494919898387707</v>
      </c>
      <c r="F3">
        <v>1</v>
      </c>
      <c r="G3" t="s">
        <v>23</v>
      </c>
      <c r="H3" t="s">
        <v>14</v>
      </c>
      <c r="I3">
        <v>398481.37639999995</v>
      </c>
    </row>
    <row r="4" spans="1:9" x14ac:dyDescent="0.3">
      <c r="A4" s="4" t="s">
        <v>2</v>
      </c>
      <c r="B4" s="1">
        <v>79175.168258000005</v>
      </c>
      <c r="C4" s="1">
        <v>278188.12897600001</v>
      </c>
      <c r="D4" s="1">
        <f t="shared" ref="D4:D11" si="0">SUM(B4,C4)</f>
        <v>357363.297234</v>
      </c>
      <c r="E4" s="1">
        <f t="shared" ref="E4:E11" si="1">100*C4/D4</f>
        <v>77.844627898047293</v>
      </c>
      <c r="F4">
        <v>1</v>
      </c>
      <c r="G4" t="s">
        <v>23</v>
      </c>
      <c r="H4" t="s">
        <v>15</v>
      </c>
      <c r="I4">
        <v>445531.39393200004</v>
      </c>
    </row>
    <row r="5" spans="1:9" x14ac:dyDescent="0.3">
      <c r="A5" s="4" t="s">
        <v>3</v>
      </c>
      <c r="B5" s="1">
        <v>6515.6701869999997</v>
      </c>
      <c r="C5" s="1">
        <v>22211.000716999999</v>
      </c>
      <c r="D5" s="1">
        <f t="shared" si="0"/>
        <v>28726.670903999999</v>
      </c>
      <c r="E5" s="1">
        <f t="shared" si="1"/>
        <v>77.318394432914474</v>
      </c>
      <c r="F5">
        <v>2</v>
      </c>
      <c r="G5" t="s">
        <v>24</v>
      </c>
      <c r="H5" t="s">
        <v>12</v>
      </c>
      <c r="I5">
        <v>357363.297234</v>
      </c>
    </row>
    <row r="6" spans="1:9" x14ac:dyDescent="0.3">
      <c r="A6" s="4" t="s">
        <v>4</v>
      </c>
      <c r="B6" s="1">
        <v>76007.108225000004</v>
      </c>
      <c r="C6" s="1">
        <v>278145.568975</v>
      </c>
      <c r="D6" s="1">
        <f t="shared" si="0"/>
        <v>354152.67720000003</v>
      </c>
      <c r="E6" s="1">
        <f t="shared" si="1"/>
        <v>78.53832171313033</v>
      </c>
      <c r="F6">
        <v>2</v>
      </c>
      <c r="G6" t="s">
        <v>24</v>
      </c>
      <c r="H6" t="s">
        <v>14</v>
      </c>
      <c r="I6">
        <v>397411.19454300002</v>
      </c>
    </row>
    <row r="7" spans="1:9" x14ac:dyDescent="0.3">
      <c r="A7" s="4" t="s">
        <v>5</v>
      </c>
      <c r="B7" s="1">
        <v>71252.091912000004</v>
      </c>
      <c r="C7" s="1">
        <v>261802.528448</v>
      </c>
      <c r="D7" s="1">
        <f t="shared" si="0"/>
        <v>333054.62036</v>
      </c>
      <c r="E7" s="1">
        <f t="shared" si="1"/>
        <v>78.606484475434286</v>
      </c>
      <c r="F7">
        <v>2</v>
      </c>
      <c r="G7" t="s">
        <v>24</v>
      </c>
      <c r="H7" t="s">
        <v>15</v>
      </c>
      <c r="I7">
        <v>445723.97793400002</v>
      </c>
    </row>
    <row r="8" spans="1:9" x14ac:dyDescent="0.3">
      <c r="A8" s="4" t="s">
        <v>6</v>
      </c>
      <c r="B8" s="1">
        <v>74073.820210000005</v>
      </c>
      <c r="C8" s="1">
        <v>278188.12897600001</v>
      </c>
      <c r="D8" s="1">
        <f t="shared" si="0"/>
        <v>352261.94918600004</v>
      </c>
      <c r="E8" s="1">
        <f t="shared" si="1"/>
        <v>78.971949601378086</v>
      </c>
      <c r="F8">
        <v>3</v>
      </c>
      <c r="G8" t="s">
        <v>25</v>
      </c>
      <c r="H8" t="s">
        <v>12</v>
      </c>
      <c r="I8">
        <v>28726.670903999999</v>
      </c>
    </row>
    <row r="9" spans="1:9" x14ac:dyDescent="0.3">
      <c r="A9" s="4" t="s">
        <v>7</v>
      </c>
      <c r="B9" s="1">
        <v>72059.933910000007</v>
      </c>
      <c r="C9" s="1">
        <v>261717.40844500001</v>
      </c>
      <c r="D9" s="1">
        <f t="shared" si="0"/>
        <v>333777.34235500003</v>
      </c>
      <c r="E9" s="1">
        <f t="shared" si="1"/>
        <v>78.410777256007307</v>
      </c>
      <c r="F9">
        <v>3</v>
      </c>
      <c r="G9" t="s">
        <v>25</v>
      </c>
      <c r="H9" t="s">
        <v>14</v>
      </c>
      <c r="I9">
        <v>397921.91453100002</v>
      </c>
    </row>
    <row r="10" spans="1:9" x14ac:dyDescent="0.3">
      <c r="A10" s="4" t="s">
        <v>8</v>
      </c>
      <c r="B10" s="1">
        <v>71810.957592999999</v>
      </c>
      <c r="C10" s="1">
        <v>245395.647918</v>
      </c>
      <c r="D10" s="1">
        <f t="shared" si="0"/>
        <v>317206.60551100003</v>
      </c>
      <c r="E10" s="1">
        <f t="shared" si="1"/>
        <v>77.361455800292347</v>
      </c>
      <c r="F10">
        <v>3</v>
      </c>
      <c r="G10" t="s">
        <v>25</v>
      </c>
      <c r="H10" t="s">
        <v>15</v>
      </c>
      <c r="I10">
        <v>447622.68595099996</v>
      </c>
    </row>
    <row r="11" spans="1:9" x14ac:dyDescent="0.3">
      <c r="A11" s="4" t="s">
        <v>9</v>
      </c>
      <c r="B11" s="1">
        <v>76254.753767999995</v>
      </c>
      <c r="C11" s="1">
        <v>261733.368445</v>
      </c>
      <c r="D11" s="1">
        <f t="shared" si="0"/>
        <v>337988.12221299997</v>
      </c>
      <c r="E11" s="1">
        <f t="shared" si="1"/>
        <v>77.438629124385542</v>
      </c>
      <c r="F11">
        <v>4</v>
      </c>
      <c r="G11" t="s">
        <v>4</v>
      </c>
      <c r="H11" t="s">
        <v>12</v>
      </c>
      <c r="I11">
        <v>354152.67720000003</v>
      </c>
    </row>
    <row r="12" spans="1:9" x14ac:dyDescent="0.3">
      <c r="F12">
        <v>4</v>
      </c>
      <c r="G12" t="s">
        <v>4</v>
      </c>
      <c r="H12" t="s">
        <v>14</v>
      </c>
      <c r="I12">
        <v>396538.98052300001</v>
      </c>
    </row>
    <row r="13" spans="1:9" x14ac:dyDescent="0.3">
      <c r="F13">
        <v>4</v>
      </c>
      <c r="G13" t="s">
        <v>4</v>
      </c>
      <c r="H13" t="s">
        <v>15</v>
      </c>
      <c r="I13">
        <v>446749.14191000001</v>
      </c>
    </row>
    <row r="14" spans="1:9" x14ac:dyDescent="0.3">
      <c r="B14" s="8" t="s">
        <v>14</v>
      </c>
      <c r="C14" s="8"/>
      <c r="D14" s="8"/>
      <c r="F14">
        <v>5</v>
      </c>
      <c r="G14" t="s">
        <v>5</v>
      </c>
      <c r="H14" t="s">
        <v>12</v>
      </c>
      <c r="I14">
        <v>333054.62036</v>
      </c>
    </row>
    <row r="15" spans="1:9" x14ac:dyDescent="0.3">
      <c r="A15" s="2" t="s">
        <v>0</v>
      </c>
      <c r="B15" s="2" t="s">
        <v>11</v>
      </c>
      <c r="C15" s="2" t="s">
        <v>10</v>
      </c>
      <c r="D15" s="2" t="s">
        <v>13</v>
      </c>
      <c r="F15">
        <v>5</v>
      </c>
      <c r="G15" t="s">
        <v>5</v>
      </c>
      <c r="H15" t="s">
        <v>14</v>
      </c>
      <c r="I15">
        <v>376937.43961300002</v>
      </c>
    </row>
    <row r="16" spans="1:9" x14ac:dyDescent="0.3">
      <c r="A16" s="3" t="s">
        <v>1</v>
      </c>
      <c r="B16" s="1">
        <v>87378.406400000007</v>
      </c>
      <c r="C16" s="1">
        <v>311102.96999999997</v>
      </c>
      <c r="D16" s="1">
        <f>SUM(B16,C16)</f>
        <v>398481.37639999995</v>
      </c>
      <c r="E16" s="1">
        <f>100*C16/D16</f>
        <v>78.072148016200231</v>
      </c>
      <c r="F16">
        <v>5</v>
      </c>
      <c r="G16" t="s">
        <v>5</v>
      </c>
      <c r="H16" t="s">
        <v>15</v>
      </c>
      <c r="I16">
        <v>425386.68103500002</v>
      </c>
    </row>
    <row r="17" spans="1:9" x14ac:dyDescent="0.3">
      <c r="A17" s="4" t="s">
        <v>2</v>
      </c>
      <c r="B17" s="1">
        <v>86308.224505000006</v>
      </c>
      <c r="C17" s="1">
        <v>311102.97003800003</v>
      </c>
      <c r="D17" s="1">
        <f t="shared" ref="D17:D24" si="2">SUM(B17,C17)</f>
        <v>397411.19454300002</v>
      </c>
      <c r="E17" s="1">
        <f t="shared" ref="E17:E24" si="3">100*C17/D17</f>
        <v>78.282387187343971</v>
      </c>
      <c r="F17">
        <v>6</v>
      </c>
      <c r="G17" t="s">
        <v>6</v>
      </c>
      <c r="H17" t="s">
        <v>12</v>
      </c>
      <c r="I17">
        <v>352261.94918600004</v>
      </c>
    </row>
    <row r="18" spans="1:9" x14ac:dyDescent="0.3">
      <c r="A18" s="4" t="s">
        <v>3</v>
      </c>
      <c r="B18" s="1">
        <v>86531.664483</v>
      </c>
      <c r="C18" s="1">
        <v>311390.25004800002</v>
      </c>
      <c r="D18" s="1">
        <f t="shared" si="2"/>
        <v>397921.91453100002</v>
      </c>
      <c r="E18" s="1">
        <f t="shared" si="3"/>
        <v>78.25410933072429</v>
      </c>
      <c r="F18">
        <v>6</v>
      </c>
      <c r="G18" t="s">
        <v>6</v>
      </c>
      <c r="H18" t="s">
        <v>14</v>
      </c>
      <c r="I18">
        <v>378495.13563000003</v>
      </c>
    </row>
    <row r="19" spans="1:9" x14ac:dyDescent="0.3">
      <c r="A19" s="4" t="s">
        <v>4</v>
      </c>
      <c r="B19" s="1">
        <v>85611.570489999998</v>
      </c>
      <c r="C19" s="1">
        <v>310927.41003299999</v>
      </c>
      <c r="D19" s="1">
        <f t="shared" si="2"/>
        <v>396538.98052300001</v>
      </c>
      <c r="E19" s="1">
        <f t="shared" si="3"/>
        <v>78.410301459622985</v>
      </c>
      <c r="F19">
        <v>6</v>
      </c>
      <c r="G19" t="s">
        <v>6</v>
      </c>
      <c r="H19" t="s">
        <v>15</v>
      </c>
      <c r="I19">
        <v>421329.38298299996</v>
      </c>
    </row>
    <row r="20" spans="1:9" x14ac:dyDescent="0.3">
      <c r="A20" s="4" t="s">
        <v>5</v>
      </c>
      <c r="B20" s="1">
        <v>82358.390108000007</v>
      </c>
      <c r="C20" s="1">
        <v>294579.049505</v>
      </c>
      <c r="D20" s="1">
        <f t="shared" si="2"/>
        <v>376937.43961300002</v>
      </c>
      <c r="E20" s="1">
        <f t="shared" si="3"/>
        <v>78.15064744097667</v>
      </c>
      <c r="F20">
        <v>7</v>
      </c>
      <c r="G20" t="s">
        <v>7</v>
      </c>
      <c r="H20" t="s">
        <v>12</v>
      </c>
      <c r="I20">
        <v>333777.34235500003</v>
      </c>
    </row>
    <row r="21" spans="1:9" x14ac:dyDescent="0.3">
      <c r="A21" s="4" t="s">
        <v>6</v>
      </c>
      <c r="B21" s="1">
        <v>83916.086125000002</v>
      </c>
      <c r="C21" s="1">
        <v>294579.049505</v>
      </c>
      <c r="D21" s="1">
        <f t="shared" si="2"/>
        <v>378495.13563000003</v>
      </c>
      <c r="E21" s="1">
        <f t="shared" si="3"/>
        <v>77.829018598793127</v>
      </c>
      <c r="F21">
        <v>7</v>
      </c>
      <c r="G21" t="s">
        <v>7</v>
      </c>
      <c r="H21" t="s">
        <v>14</v>
      </c>
      <c r="I21">
        <v>378547.27162799996</v>
      </c>
    </row>
    <row r="22" spans="1:9" x14ac:dyDescent="0.3">
      <c r="A22" s="4" t="s">
        <v>7</v>
      </c>
      <c r="B22" s="1">
        <v>84095.902126999994</v>
      </c>
      <c r="C22" s="1">
        <v>294451.36950099998</v>
      </c>
      <c r="D22" s="1">
        <f t="shared" si="2"/>
        <v>378547.27162799996</v>
      </c>
      <c r="E22" s="1">
        <f t="shared" si="3"/>
        <v>77.784570533203734</v>
      </c>
      <c r="F22">
        <v>7</v>
      </c>
      <c r="G22" t="s">
        <v>7</v>
      </c>
      <c r="H22" t="s">
        <v>15</v>
      </c>
      <c r="I22">
        <v>420405.56495799997</v>
      </c>
    </row>
    <row r="23" spans="1:9" x14ac:dyDescent="0.3">
      <c r="A23" s="4" t="s">
        <v>8</v>
      </c>
      <c r="B23" s="1">
        <v>75332.531524000005</v>
      </c>
      <c r="C23" s="1">
        <v>261829.128448</v>
      </c>
      <c r="D23" s="1">
        <f t="shared" si="2"/>
        <v>337161.65997199999</v>
      </c>
      <c r="E23" s="1">
        <f t="shared" si="3"/>
        <v>77.656851158504764</v>
      </c>
      <c r="F23">
        <v>8</v>
      </c>
      <c r="G23" t="s">
        <v>8</v>
      </c>
      <c r="H23" t="s">
        <v>12</v>
      </c>
      <c r="I23">
        <v>317206.60551100003</v>
      </c>
    </row>
    <row r="24" spans="1:9" x14ac:dyDescent="0.3">
      <c r="A24" s="4" t="s">
        <v>9</v>
      </c>
      <c r="B24" s="1">
        <v>76840.485591000004</v>
      </c>
      <c r="C24" s="1">
        <v>261733.368445</v>
      </c>
      <c r="D24" s="1">
        <f t="shared" si="2"/>
        <v>338573.85403599998</v>
      </c>
      <c r="E24" s="1">
        <f t="shared" si="3"/>
        <v>77.304660512022394</v>
      </c>
      <c r="F24">
        <v>8</v>
      </c>
      <c r="G24" t="s">
        <v>8</v>
      </c>
      <c r="H24" t="s">
        <v>14</v>
      </c>
      <c r="I24">
        <v>337161.65997199999</v>
      </c>
    </row>
    <row r="25" spans="1:9" x14ac:dyDescent="0.3">
      <c r="F25">
        <v>8</v>
      </c>
      <c r="G25" t="s">
        <v>8</v>
      </c>
      <c r="H25" t="s">
        <v>15</v>
      </c>
      <c r="I25">
        <v>361779.428503</v>
      </c>
    </row>
    <row r="26" spans="1:9" x14ac:dyDescent="0.3">
      <c r="F26">
        <v>9</v>
      </c>
      <c r="G26" t="s">
        <v>9</v>
      </c>
      <c r="H26" t="s">
        <v>12</v>
      </c>
      <c r="I26">
        <v>337988.12221299997</v>
      </c>
    </row>
    <row r="27" spans="1:9" x14ac:dyDescent="0.3">
      <c r="B27" s="8" t="s">
        <v>15</v>
      </c>
      <c r="C27" s="8"/>
      <c r="D27" s="8"/>
      <c r="F27">
        <v>9</v>
      </c>
      <c r="G27" t="s">
        <v>9</v>
      </c>
      <c r="H27" t="s">
        <v>14</v>
      </c>
      <c r="I27">
        <v>338573.85403599998</v>
      </c>
    </row>
    <row r="28" spans="1:9" x14ac:dyDescent="0.3">
      <c r="A28" s="2" t="s">
        <v>0</v>
      </c>
      <c r="B28" s="2" t="s">
        <v>11</v>
      </c>
      <c r="C28" s="2" t="s">
        <v>10</v>
      </c>
      <c r="D28" s="2" t="s">
        <v>13</v>
      </c>
      <c r="F28">
        <v>9</v>
      </c>
      <c r="G28" t="s">
        <v>9</v>
      </c>
      <c r="H28" t="s">
        <v>15</v>
      </c>
      <c r="I28">
        <v>361306.21450400003</v>
      </c>
    </row>
    <row r="29" spans="1:9" x14ac:dyDescent="0.3">
      <c r="A29" s="3" t="s">
        <v>1</v>
      </c>
      <c r="B29" s="1">
        <v>101497.622831</v>
      </c>
      <c r="C29" s="1">
        <v>344033.77110100002</v>
      </c>
      <c r="D29" s="1">
        <f>SUM(B29,C29)</f>
        <v>445531.39393200004</v>
      </c>
      <c r="E29" s="1">
        <f>100*C29/D29</f>
        <v>77.21874951723575</v>
      </c>
    </row>
    <row r="30" spans="1:9" x14ac:dyDescent="0.3">
      <c r="A30" s="4" t="s">
        <v>2</v>
      </c>
      <c r="B30" s="1">
        <v>101690.206833</v>
      </c>
      <c r="C30" s="1">
        <v>344033.77110100002</v>
      </c>
      <c r="D30" s="1">
        <f t="shared" ref="D30:D37" si="4">SUM(B30,C30)</f>
        <v>445723.97793400002</v>
      </c>
      <c r="E30" s="1">
        <f t="shared" ref="E30:E37" si="5">100*C30/D30</f>
        <v>77.185385604707662</v>
      </c>
    </row>
    <row r="31" spans="1:9" x14ac:dyDescent="0.3">
      <c r="A31" s="4" t="s">
        <v>3</v>
      </c>
      <c r="B31" s="1">
        <v>103120.754835</v>
      </c>
      <c r="C31" s="1">
        <v>344501.93111599999</v>
      </c>
      <c r="D31" s="1">
        <f t="shared" si="4"/>
        <v>447622.68595099996</v>
      </c>
      <c r="E31" s="1">
        <f t="shared" si="5"/>
        <v>76.962571810694968</v>
      </c>
    </row>
    <row r="32" spans="1:9" x14ac:dyDescent="0.3">
      <c r="A32" s="4" t="s">
        <v>4</v>
      </c>
      <c r="B32" s="1">
        <v>102885.610814</v>
      </c>
      <c r="C32" s="1">
        <v>343863.53109599999</v>
      </c>
      <c r="D32" s="1">
        <f t="shared" si="4"/>
        <v>446749.14191000001</v>
      </c>
      <c r="E32" s="1">
        <f t="shared" si="5"/>
        <v>76.970160396026714</v>
      </c>
    </row>
    <row r="33" spans="1:5" x14ac:dyDescent="0.3">
      <c r="A33" s="4" t="s">
        <v>5</v>
      </c>
      <c r="B33" s="1">
        <v>97951.310469999997</v>
      </c>
      <c r="C33" s="1">
        <v>327435.37056499999</v>
      </c>
      <c r="D33" s="1">
        <f t="shared" si="4"/>
        <v>425386.68103500002</v>
      </c>
      <c r="E33" s="1">
        <f t="shared" si="5"/>
        <v>76.973583133426601</v>
      </c>
    </row>
    <row r="34" spans="1:5" x14ac:dyDescent="0.3">
      <c r="A34" s="4" t="s">
        <v>6</v>
      </c>
      <c r="B34" s="1">
        <v>93979.132419999994</v>
      </c>
      <c r="C34" s="1">
        <v>327350.25056299998</v>
      </c>
      <c r="D34" s="1">
        <f t="shared" si="4"/>
        <v>421329.38298299996</v>
      </c>
      <c r="E34" s="1">
        <f t="shared" si="5"/>
        <v>77.694617034627299</v>
      </c>
    </row>
    <row r="35" spans="1:5" x14ac:dyDescent="0.3">
      <c r="A35" s="4" t="s">
        <v>7</v>
      </c>
      <c r="B35" s="1">
        <v>93225.554401000001</v>
      </c>
      <c r="C35" s="1">
        <v>327180.010557</v>
      </c>
      <c r="D35" s="1">
        <f t="shared" si="4"/>
        <v>420405.56495799997</v>
      </c>
      <c r="E35" s="1">
        <f t="shared" si="5"/>
        <v>77.824852434978226</v>
      </c>
    </row>
    <row r="36" spans="1:5" x14ac:dyDescent="0.3">
      <c r="A36" s="4" t="s">
        <v>8</v>
      </c>
      <c r="B36" s="1">
        <v>83522.139523999998</v>
      </c>
      <c r="C36" s="1">
        <v>278257.288979</v>
      </c>
      <c r="D36" s="1">
        <f t="shared" si="4"/>
        <v>361779.428503</v>
      </c>
      <c r="E36" s="1">
        <f t="shared" si="5"/>
        <v>76.913518861587946</v>
      </c>
    </row>
    <row r="37" spans="1:5" x14ac:dyDescent="0.3">
      <c r="A37" s="4" t="s">
        <v>9</v>
      </c>
      <c r="B37" s="1">
        <v>83187.24553</v>
      </c>
      <c r="C37" s="1">
        <v>278118.96897400002</v>
      </c>
      <c r="D37" s="1">
        <f t="shared" si="4"/>
        <v>361306.21450400003</v>
      </c>
      <c r="E37" s="1">
        <f t="shared" si="5"/>
        <v>76.975971574638095</v>
      </c>
    </row>
  </sheetData>
  <autoFilter ref="F1:I1" xr:uid="{FDA9CAE8-A078-44DD-9DB0-0E6D8DC3540C}"/>
  <mergeCells count="3">
    <mergeCell ref="B1:D1"/>
    <mergeCell ref="B14:D14"/>
    <mergeCell ref="B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 Sensoz</dc:creator>
  <cp:lastModifiedBy>oguz sensoz</cp:lastModifiedBy>
  <dcterms:created xsi:type="dcterms:W3CDTF">2024-05-27T11:25:14Z</dcterms:created>
  <dcterms:modified xsi:type="dcterms:W3CDTF">2024-06-03T22:29:42Z</dcterms:modified>
</cp:coreProperties>
</file>