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OSSOM ACADEMY\"/>
    </mc:Choice>
  </mc:AlternateContent>
  <xr:revisionPtr revIDLastSave="0" documentId="13_ncr:1_{F12FB2C5-5DA6-43CA-84CC-9C813637E1B0}" xr6:coauthVersionLast="47" xr6:coauthVersionMax="47" xr10:uidLastSave="{00000000-0000-0000-0000-000000000000}"/>
  <bookViews>
    <workbookView xWindow="-120" yWindow="-120" windowWidth="20730" windowHeight="11040" activeTab="2" xr2:uid="{1F617258-1794-4E5F-BF75-75F6E8BF023F}"/>
  </bookViews>
  <sheets>
    <sheet name="Blossom Academy" sheetId="17" r:id="rId1"/>
    <sheet name="Functions" sheetId="2" r:id="rId2"/>
    <sheet name="Aggregates" sheetId="3" r:id="rId3"/>
    <sheet name="IF" sheetId="4" r:id="rId4"/>
    <sheet name="SumIF" sheetId="5" r:id="rId5"/>
    <sheet name="COUNT" sheetId="6" r:id="rId6"/>
    <sheet name="Round" sheetId="7" r:id="rId7"/>
    <sheet name="TRIM" sheetId="8" r:id="rId8"/>
    <sheet name="Concat" sheetId="9" r:id="rId9"/>
    <sheet name="Text to columns" sheetId="10" r:id="rId10"/>
    <sheet name="VLOOKUP" sheetId="12" r:id="rId11"/>
    <sheet name="VLOOKUP 1" sheetId="13" r:id="rId12"/>
    <sheet name="VLOOKUP 2" sheetId="14" r:id="rId13"/>
    <sheet name="HLOOKUP" sheetId="11" r:id="rId14"/>
    <sheet name="XLOOKUP" sheetId="15" r:id="rId15"/>
  </sheets>
  <definedNames>
    <definedName name="c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D20" i="3"/>
  <c r="C20" i="3"/>
  <c r="B20" i="3"/>
  <c r="B19" i="3"/>
  <c r="C19" i="3"/>
  <c r="D19" i="3"/>
  <c r="C18" i="3"/>
  <c r="D18" i="3"/>
  <c r="B18" i="3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2" i="7"/>
  <c r="D2" i="7"/>
  <c r="C2" i="7"/>
</calcChain>
</file>

<file path=xl/sharedStrings.xml><?xml version="1.0" encoding="utf-8"?>
<sst xmlns="http://schemas.openxmlformats.org/spreadsheetml/2006/main" count="377" uniqueCount="224">
  <si>
    <t>FUNCTIONS</t>
  </si>
  <si>
    <t>Aggregates</t>
  </si>
  <si>
    <t>IF</t>
  </si>
  <si>
    <t>SumIF, SumIFS</t>
  </si>
  <si>
    <t>COUNT (CountA, Countblank, CountIF, countIFS)</t>
  </si>
  <si>
    <t>ROUND Function</t>
  </si>
  <si>
    <t>TRIM</t>
  </si>
  <si>
    <t>CONCAT</t>
  </si>
  <si>
    <t>Text to columns</t>
  </si>
  <si>
    <t>HLOOKUP</t>
  </si>
  <si>
    <t>VLOOKUP</t>
  </si>
  <si>
    <t>XLOOKUP</t>
  </si>
  <si>
    <t>Summary Table By students</t>
  </si>
  <si>
    <t>Student Name</t>
  </si>
  <si>
    <t>Unit 1 Quiz 1</t>
  </si>
  <si>
    <t>Unit 2 Quiz 1</t>
  </si>
  <si>
    <t>Unit 3 Quiz 1</t>
  </si>
  <si>
    <t>IF with AND</t>
  </si>
  <si>
    <t>IF with OR</t>
  </si>
  <si>
    <t>Nested IF</t>
  </si>
  <si>
    <t>Scores</t>
  </si>
  <si>
    <t>Grades</t>
  </si>
  <si>
    <t>90 - 100</t>
  </si>
  <si>
    <t>A</t>
  </si>
  <si>
    <t>79 - 89</t>
  </si>
  <si>
    <t>B</t>
  </si>
  <si>
    <t>65 - 78</t>
  </si>
  <si>
    <t>C</t>
  </si>
  <si>
    <t>50 - 64</t>
  </si>
  <si>
    <t>D</t>
  </si>
  <si>
    <t>45 - 49</t>
  </si>
  <si>
    <t>E</t>
  </si>
  <si>
    <t>0 - 44</t>
  </si>
  <si>
    <t>F</t>
  </si>
  <si>
    <t>Name 1</t>
  </si>
  <si>
    <t>Name 2</t>
  </si>
  <si>
    <t>Score 1</t>
  </si>
  <si>
    <t>Score 2</t>
  </si>
  <si>
    <t>SUM</t>
  </si>
  <si>
    <t>SUMIF</t>
  </si>
  <si>
    <t>SUMIFS</t>
  </si>
  <si>
    <t>Name</t>
  </si>
  <si>
    <t>Product</t>
  </si>
  <si>
    <t>Units</t>
  </si>
  <si>
    <t>COUNT</t>
  </si>
  <si>
    <t>COUNTA</t>
  </si>
  <si>
    <t>COUNTBLANK</t>
  </si>
  <si>
    <t>70% Dark Bites</t>
  </si>
  <si>
    <t>Choco Coated Almonds</t>
  </si>
  <si>
    <t>Almond Choco</t>
  </si>
  <si>
    <t>Drinking Coco</t>
  </si>
  <si>
    <t>White Choc</t>
  </si>
  <si>
    <t>Peanut Butter Cubes</t>
  </si>
  <si>
    <t>Smooth Sliky Salty</t>
  </si>
  <si>
    <t>After Nines</t>
  </si>
  <si>
    <t xml:space="preserve">  </t>
  </si>
  <si>
    <t>50% Dark Bites</t>
  </si>
  <si>
    <t>Geography</t>
  </si>
  <si>
    <t>COUNTIF</t>
  </si>
  <si>
    <t>COUNTIFS</t>
  </si>
  <si>
    <t>New Zealand</t>
  </si>
  <si>
    <t>USA</t>
  </si>
  <si>
    <t>Australia</t>
  </si>
  <si>
    <t>Count</t>
  </si>
  <si>
    <t>Canada</t>
  </si>
  <si>
    <t>UK</t>
  </si>
  <si>
    <t>Number</t>
  </si>
  <si>
    <t>Digits</t>
  </si>
  <si>
    <t>ROUND</t>
  </si>
  <si>
    <t>ROUNDUP</t>
  </si>
  <si>
    <t>ROUNDDOWN</t>
  </si>
  <si>
    <t>Round up/down to the nearest whole number</t>
  </si>
  <si>
    <t>Round up/down to 1 decimal place</t>
  </si>
  <si>
    <t>Round up/down to 2 decimal places</t>
  </si>
  <si>
    <t>Round up/down to 3 decimal places</t>
  </si>
  <si>
    <t>Round up/down to 4 decimal places</t>
  </si>
  <si>
    <t>Round to the nearest 10</t>
  </si>
  <si>
    <t>Round to the nearest 100</t>
  </si>
  <si>
    <t>Round to the nearest 1000</t>
  </si>
  <si>
    <t>Round to the nearest 10000</t>
  </si>
  <si>
    <t>Input</t>
  </si>
  <si>
    <t>Output</t>
  </si>
  <si>
    <t>Descriptive analytics      helps answer questions   about what happened</t>
  </si>
  <si>
    <t>Diagnostic    analytics helps answer questions about why things     happened</t>
  </si>
  <si>
    <t>Predictive analytics helps    answer  questions about what will happen in the future</t>
  </si>
  <si>
    <t>Prescriptive analytics      helps   answer    questions   about what    should     be done</t>
  </si>
  <si>
    <t>Value 1</t>
  </si>
  <si>
    <t>Value 2</t>
  </si>
  <si>
    <t>Value 3</t>
  </si>
  <si>
    <t>Result</t>
  </si>
  <si>
    <t>Black</t>
  </si>
  <si>
    <t>and</t>
  </si>
  <si>
    <t>White</t>
  </si>
  <si>
    <t>Orange</t>
  </si>
  <si>
    <t>:</t>
  </si>
  <si>
    <t>First name</t>
  </si>
  <si>
    <t>Surname</t>
  </si>
  <si>
    <t>Title</t>
  </si>
  <si>
    <t>Mr.</t>
  </si>
  <si>
    <t>Text</t>
  </si>
  <si>
    <t>Country</t>
  </si>
  <si>
    <t>Department</t>
  </si>
  <si>
    <t xml:space="preserve"> England </t>
  </si>
  <si>
    <t xml:space="preserve"> Scotland </t>
  </si>
  <si>
    <t xml:space="preserve"> France </t>
  </si>
  <si>
    <t xml:space="preserve"> Sweden </t>
  </si>
  <si>
    <t xml:space="preserve"> Jamaica </t>
  </si>
  <si>
    <t xml:space="preserve"> Portugal </t>
  </si>
  <si>
    <t xml:space="preserve"> Brazil </t>
  </si>
  <si>
    <t xml:space="preserve"> Sales </t>
  </si>
  <si>
    <t xml:space="preserve"> Finance</t>
  </si>
  <si>
    <t xml:space="preserve"> Marketing</t>
  </si>
  <si>
    <t xml:space="preserve"> Sales</t>
  </si>
  <si>
    <t>France</t>
  </si>
  <si>
    <t>Item</t>
  </si>
  <si>
    <t>Price</t>
  </si>
  <si>
    <t>Spice rack</t>
  </si>
  <si>
    <t>Stationery</t>
  </si>
  <si>
    <t>Gift basket</t>
  </si>
  <si>
    <t>Cutting board</t>
  </si>
  <si>
    <t>Landscape painting</t>
  </si>
  <si>
    <t>Greeting card</t>
  </si>
  <si>
    <t>T-shirt</t>
  </si>
  <si>
    <t>Scarf</t>
  </si>
  <si>
    <t>Coffee mug</t>
  </si>
  <si>
    <t>Tea set</t>
  </si>
  <si>
    <t>Serving bowl</t>
  </si>
  <si>
    <t>Wrapping paper</t>
  </si>
  <si>
    <t>Photo frame</t>
  </si>
  <si>
    <t>Handmade soap</t>
  </si>
  <si>
    <t>Gourmet hot cocoa</t>
  </si>
  <si>
    <t>Category</t>
  </si>
  <si>
    <t>Kitchen</t>
  </si>
  <si>
    <t>Writing</t>
  </si>
  <si>
    <t>Gifts</t>
  </si>
  <si>
    <t>Art</t>
  </si>
  <si>
    <t>Clothing</t>
  </si>
  <si>
    <t>Food</t>
  </si>
  <si>
    <t>Example #1 - basic exact match</t>
  </si>
  <si>
    <t>Movie</t>
  </si>
  <si>
    <t>Year</t>
  </si>
  <si>
    <t>Rank</t>
  </si>
  <si>
    <t>Sales</t>
  </si>
  <si>
    <t>Doctor Strange</t>
  </si>
  <si>
    <t>Amazing Spiderman</t>
  </si>
  <si>
    <t>The Hulk</t>
  </si>
  <si>
    <t>Iron Man</t>
  </si>
  <si>
    <t>Captain America</t>
  </si>
  <si>
    <t>Example #2 - basic approximate match</t>
  </si>
  <si>
    <t>Quantity</t>
  </si>
  <si>
    <t>Discount</t>
  </si>
  <si>
    <t>Example #3 - multiple values</t>
  </si>
  <si>
    <t>ID</t>
  </si>
  <si>
    <t>First Name</t>
  </si>
  <si>
    <t>Last Name</t>
  </si>
  <si>
    <t>Finance</t>
  </si>
  <si>
    <t>Marketing</t>
  </si>
  <si>
    <t>Distribution</t>
  </si>
  <si>
    <t>Example #4 - two-way lookup</t>
  </si>
  <si>
    <t>Materials</t>
  </si>
  <si>
    <t>Material</t>
  </si>
  <si>
    <t>Glass</t>
  </si>
  <si>
    <t>Stick</t>
  </si>
  <si>
    <t>Group</t>
  </si>
  <si>
    <t>Titanium</t>
  </si>
  <si>
    <t>Wood</t>
  </si>
  <si>
    <t>Steel</t>
  </si>
  <si>
    <t>Office 365</t>
  </si>
  <si>
    <t>Filter</t>
  </si>
  <si>
    <t>Sort</t>
  </si>
  <si>
    <t>Femi Antwi</t>
  </si>
  <si>
    <t>Dave Yovo - Ofori</t>
  </si>
  <si>
    <t>Ernestina Boatemaa Kyere</t>
  </si>
  <si>
    <t>Dennis Bill Clinton Annin</t>
  </si>
  <si>
    <t>Nana Kwabena Sekyi</t>
  </si>
  <si>
    <t>Daniel Luki</t>
  </si>
  <si>
    <t>Anita Yeboah</t>
  </si>
  <si>
    <t>Divine Adzove</t>
  </si>
  <si>
    <t>Nana Ama Annor</t>
  </si>
  <si>
    <t>Fatima Bint-Ibrahim</t>
  </si>
  <si>
    <t>Josephine Doh</t>
  </si>
  <si>
    <t>Solomon Kwame Asamoah</t>
  </si>
  <si>
    <t>Dorothy Nana Esi Assan</t>
  </si>
  <si>
    <t>Joseph Tugah</t>
  </si>
  <si>
    <t>Phoebe Adjei-Frimpong</t>
  </si>
  <si>
    <t>Theophilus Arde-Acquah</t>
  </si>
  <si>
    <t>Juliet Gamloanyi</t>
  </si>
  <si>
    <t>Mariam Abdulkadir Mohammed</t>
  </si>
  <si>
    <t>Samuel Osafo</t>
  </si>
  <si>
    <t>Nana Ansah Baidoo</t>
  </si>
  <si>
    <t>Mawuko Abla Diaba</t>
  </si>
  <si>
    <t>Donna Naadu Botchway</t>
  </si>
  <si>
    <t>Martha Etornam Amedzrator</t>
  </si>
  <si>
    <t>Isaac Kwasi Yeboah Debrah</t>
  </si>
  <si>
    <t>Maame Opokua Debrah</t>
  </si>
  <si>
    <t>Maame</t>
  </si>
  <si>
    <t>Opokua Debrah</t>
  </si>
  <si>
    <t>Theophilus</t>
  </si>
  <si>
    <t>Arde-Acquah</t>
  </si>
  <si>
    <t>Ms.</t>
  </si>
  <si>
    <t xml:space="preserve">Nana Ama Annor | England | Sales </t>
  </si>
  <si>
    <t>Fatima Bint-Ibrahim | Scotland | Finance</t>
  </si>
  <si>
    <t>Josephine Doh | France | Marketing</t>
  </si>
  <si>
    <t>Solomon Kwame Asamoah | England | Sales</t>
  </si>
  <si>
    <t>Dorothy Nana Esi Assan | Sweden | Sales</t>
  </si>
  <si>
    <t>Joseph Tugah | Jamaica | Marketing</t>
  </si>
  <si>
    <t>Phoebe Adjei-Frimpong| Brazil | Finance</t>
  </si>
  <si>
    <t>Juliet Gamloanyi| Brazil , Finance</t>
  </si>
  <si>
    <t>Mariam Abdulkadir Mohammed  Italy  Finance</t>
  </si>
  <si>
    <t>Samuel Osafo | Portugal | Finance</t>
  </si>
  <si>
    <t xml:space="preserve"> </t>
  </si>
  <si>
    <t xml:space="preserve">Dorothy </t>
  </si>
  <si>
    <t>Nana Esi Assan</t>
  </si>
  <si>
    <t xml:space="preserve">Joseph </t>
  </si>
  <si>
    <t>Tugah</t>
  </si>
  <si>
    <t>Adjei-Frimpong</t>
  </si>
  <si>
    <t>Gamloanyi</t>
  </si>
  <si>
    <t>Juliet</t>
  </si>
  <si>
    <t>Mariam</t>
  </si>
  <si>
    <t>Abdulkadir Mohammed</t>
  </si>
  <si>
    <t>Phoebe</t>
  </si>
  <si>
    <t>Subtotals</t>
  </si>
  <si>
    <t>Tax (20%)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</si>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</sst>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4E4E4E"/>
      <name val="Source Sans Pro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4EAF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0" fontId="2" fillId="3" borderId="0" xfId="0" applyFont="1" applyFill="1"/>
    <xf numFmtId="164" fontId="2" fillId="3" borderId="0" xfId="0" applyNumberFormat="1" applyFont="1" applyFill="1"/>
    <xf numFmtId="0" fontId="0" fillId="0" borderId="0" xfId="0" applyAlignment="1">
      <alignment horizontal="center" vertical="center"/>
    </xf>
    <xf numFmtId="0" fontId="4" fillId="4" borderId="0" xfId="0" applyFont="1" applyFill="1"/>
    <xf numFmtId="0" fontId="3" fillId="4" borderId="0" xfId="0" applyFont="1" applyFill="1"/>
    <xf numFmtId="0" fontId="2" fillId="5" borderId="0" xfId="0" applyFont="1" applyFill="1"/>
    <xf numFmtId="0" fontId="0" fillId="6" borderId="0" xfId="0" applyFill="1"/>
    <xf numFmtId="0" fontId="2" fillId="7" borderId="0" xfId="0" applyFont="1" applyFill="1"/>
    <xf numFmtId="49" fontId="0" fillId="0" borderId="0" xfId="0" applyNumberFormat="1"/>
    <xf numFmtId="0" fontId="2" fillId="8" borderId="0" xfId="0" applyFont="1" applyFill="1"/>
    <xf numFmtId="0" fontId="0" fillId="0" borderId="0" xfId="0" quotePrefix="1"/>
    <xf numFmtId="0" fontId="3" fillId="0" borderId="0" xfId="0" applyFont="1"/>
    <xf numFmtId="0" fontId="2" fillId="9" borderId="0" xfId="0" applyFont="1" applyFill="1"/>
    <xf numFmtId="0" fontId="3" fillId="10" borderId="0" xfId="0" applyFont="1" applyFill="1"/>
    <xf numFmtId="0" fontId="5" fillId="0" borderId="0" xfId="0" applyFont="1"/>
    <xf numFmtId="0" fontId="4" fillId="11" borderId="0" xfId="0" applyFont="1" applyFill="1"/>
    <xf numFmtId="0" fontId="7" fillId="0" borderId="0" xfId="3" applyFont="1"/>
    <xf numFmtId="49" fontId="2" fillId="12" borderId="0" xfId="0" applyNumberFormat="1" applyFont="1" applyFill="1"/>
    <xf numFmtId="0" fontId="2" fillId="12" borderId="0" xfId="0" applyFont="1" applyFill="1"/>
    <xf numFmtId="167" fontId="0" fillId="0" borderId="0" xfId="0" applyNumberFormat="1"/>
    <xf numFmtId="0" fontId="8" fillId="0" borderId="0" xfId="0" applyFont="1"/>
    <xf numFmtId="0" fontId="2" fillId="14" borderId="0" xfId="0" applyFont="1" applyFill="1"/>
    <xf numFmtId="0" fontId="2" fillId="14" borderId="1" xfId="0" applyFont="1" applyFill="1" applyBorder="1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0" fontId="2" fillId="15" borderId="0" xfId="0" applyFont="1" applyFill="1"/>
    <xf numFmtId="0" fontId="2" fillId="15" borderId="1" xfId="0" applyFont="1" applyFill="1" applyBorder="1"/>
    <xf numFmtId="9" fontId="0" fillId="0" borderId="0" xfId="2" applyFont="1"/>
    <xf numFmtId="9" fontId="0" fillId="0" borderId="1" xfId="2" applyFont="1" applyBorder="1"/>
    <xf numFmtId="0" fontId="2" fillId="16" borderId="0" xfId="0" applyFont="1" applyFill="1"/>
    <xf numFmtId="0" fontId="0" fillId="17" borderId="0" xfId="0" applyFill="1"/>
    <xf numFmtId="0" fontId="0" fillId="17" borderId="1" xfId="0" applyFill="1" applyBorder="1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0" fontId="2" fillId="19" borderId="0" xfId="0" applyFont="1" applyFill="1"/>
    <xf numFmtId="49" fontId="2" fillId="12" borderId="1" xfId="0" applyNumberFormat="1" applyFont="1" applyFill="1" applyBorder="1"/>
    <xf numFmtId="0" fontId="2" fillId="12" borderId="1" xfId="0" applyFont="1" applyFill="1" applyBorder="1"/>
    <xf numFmtId="0" fontId="2" fillId="18" borderId="1" xfId="0" applyFont="1" applyFill="1" applyBorder="1"/>
    <xf numFmtId="0" fontId="2" fillId="13" borderId="1" xfId="0" applyFont="1" applyFill="1" applyBorder="1"/>
    <xf numFmtId="167" fontId="2" fillId="13" borderId="1" xfId="0" applyNumberFormat="1" applyFont="1" applyFill="1" applyBorder="1"/>
    <xf numFmtId="167" fontId="0" fillId="0" borderId="1" xfId="0" applyNumberFormat="1" applyBorder="1"/>
    <xf numFmtId="0" fontId="0" fillId="0" borderId="0" xfId="0" applyNumberFormat="1"/>
    <xf numFmtId="0" fontId="0" fillId="0" borderId="0" xfId="0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19050</xdr:rowOff>
    </xdr:from>
    <xdr:to>
      <xdr:col>18</xdr:col>
      <xdr:colOff>549748</xdr:colOff>
      <xdr:row>21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CC8B94-A80C-49F2-A3F2-DAC0B8CC0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400050"/>
          <a:ext cx="10741498" cy="360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BA0D-BC16-4E8A-A904-9CBF02890FA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358A-5F3D-4D46-8D9E-2B5E515B827A}">
  <dimension ref="A1:E16"/>
  <sheetViews>
    <sheetView workbookViewId="0"/>
  </sheetViews>
  <sheetFormatPr defaultRowHeight="15" x14ac:dyDescent="0.25"/>
  <cols>
    <col min="1" max="1" width="42.5703125" customWidth="1"/>
    <col min="2" max="2" width="10" customWidth="1"/>
    <col min="3" max="3" width="22.140625" customWidth="1"/>
    <col min="4" max="4" width="14.85546875" customWidth="1"/>
    <col min="5" max="5" width="16" customWidth="1"/>
  </cols>
  <sheetData>
    <row r="1" spans="1:5" x14ac:dyDescent="0.25">
      <c r="A1" s="37" t="s">
        <v>99</v>
      </c>
      <c r="B1" s="37"/>
      <c r="C1" s="37" t="s">
        <v>41</v>
      </c>
      <c r="D1" s="37" t="s">
        <v>100</v>
      </c>
      <c r="E1" s="37" t="s">
        <v>101</v>
      </c>
    </row>
    <row r="2" spans="1:5" x14ac:dyDescent="0.25">
      <c r="A2" t="s">
        <v>200</v>
      </c>
      <c r="C2" s="10"/>
    </row>
    <row r="3" spans="1:5" x14ac:dyDescent="0.25">
      <c r="A3" t="s">
        <v>201</v>
      </c>
      <c r="C3" s="10"/>
    </row>
    <row r="4" spans="1:5" x14ac:dyDescent="0.25">
      <c r="A4" t="s">
        <v>202</v>
      </c>
      <c r="C4" s="10"/>
    </row>
    <row r="5" spans="1:5" x14ac:dyDescent="0.25">
      <c r="A5" t="s">
        <v>203</v>
      </c>
      <c r="C5" s="10"/>
    </row>
    <row r="6" spans="1:5" x14ac:dyDescent="0.25">
      <c r="A6" s="18" t="s">
        <v>204</v>
      </c>
      <c r="C6" s="10"/>
    </row>
    <row r="7" spans="1:5" x14ac:dyDescent="0.25">
      <c r="A7" t="s">
        <v>205</v>
      </c>
      <c r="C7" s="10"/>
    </row>
    <row r="8" spans="1:5" x14ac:dyDescent="0.25">
      <c r="A8" t="s">
        <v>209</v>
      </c>
      <c r="C8" s="10"/>
    </row>
    <row r="9" spans="1:5" x14ac:dyDescent="0.25">
      <c r="A9" t="s">
        <v>206</v>
      </c>
      <c r="C9" s="10"/>
    </row>
    <row r="14" spans="1:5" x14ac:dyDescent="0.25">
      <c r="A14" t="s">
        <v>208</v>
      </c>
    </row>
    <row r="16" spans="1:5" x14ac:dyDescent="0.25">
      <c r="A16" t="s">
        <v>207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8102-CEA4-4957-BE6F-EF7F42F16475}">
  <dimension ref="A1:H9"/>
  <sheetViews>
    <sheetView workbookViewId="0">
      <selection activeCell="G1" sqref="G1"/>
    </sheetView>
  </sheetViews>
  <sheetFormatPr defaultRowHeight="15" x14ac:dyDescent="0.25"/>
  <cols>
    <col min="1" max="1" width="26.85546875" customWidth="1"/>
    <col min="2" max="2" width="9.42578125" customWidth="1"/>
    <col min="3" max="3" width="13.140625" customWidth="1"/>
    <col min="7" max="7" width="18.28515625" customWidth="1"/>
    <col min="8" max="8" width="14.42578125" customWidth="1"/>
  </cols>
  <sheetData>
    <row r="1" spans="1:8" x14ac:dyDescent="0.25">
      <c r="A1" s="41" t="s">
        <v>41</v>
      </c>
      <c r="B1" s="41" t="s">
        <v>100</v>
      </c>
      <c r="C1" s="41" t="s">
        <v>101</v>
      </c>
      <c r="G1" s="38" t="s">
        <v>41</v>
      </c>
      <c r="H1" s="38" t="s">
        <v>101</v>
      </c>
    </row>
    <row r="2" spans="1:8" x14ac:dyDescent="0.25">
      <c r="A2" s="25" t="s">
        <v>189</v>
      </c>
      <c r="B2" s="25" t="s">
        <v>102</v>
      </c>
      <c r="C2" s="25" t="s">
        <v>109</v>
      </c>
    </row>
    <row r="3" spans="1:8" x14ac:dyDescent="0.25">
      <c r="A3" s="25" t="s">
        <v>190</v>
      </c>
      <c r="B3" s="25" t="s">
        <v>103</v>
      </c>
      <c r="C3" s="25" t="s">
        <v>110</v>
      </c>
    </row>
    <row r="4" spans="1:8" x14ac:dyDescent="0.25">
      <c r="A4" s="25" t="s">
        <v>191</v>
      </c>
      <c r="B4" s="25" t="s">
        <v>113</v>
      </c>
      <c r="C4" s="25" t="s">
        <v>111</v>
      </c>
    </row>
    <row r="5" spans="1:8" x14ac:dyDescent="0.25">
      <c r="A5" s="25" t="s">
        <v>192</v>
      </c>
      <c r="B5" s="25" t="s">
        <v>102</v>
      </c>
      <c r="C5" s="25" t="s">
        <v>112</v>
      </c>
    </row>
    <row r="6" spans="1:8" x14ac:dyDescent="0.25">
      <c r="A6" s="25" t="s">
        <v>193</v>
      </c>
      <c r="B6" s="25" t="s">
        <v>105</v>
      </c>
      <c r="C6" s="25" t="s">
        <v>112</v>
      </c>
    </row>
    <row r="7" spans="1:8" x14ac:dyDescent="0.25">
      <c r="A7" s="25" t="s">
        <v>194</v>
      </c>
      <c r="B7" s="25" t="s">
        <v>106</v>
      </c>
      <c r="C7" s="25" t="s">
        <v>111</v>
      </c>
    </row>
    <row r="8" spans="1:8" x14ac:dyDescent="0.25">
      <c r="A8" s="25" t="s">
        <v>172</v>
      </c>
      <c r="B8" s="25" t="s">
        <v>107</v>
      </c>
      <c r="C8" s="25" t="s">
        <v>110</v>
      </c>
    </row>
    <row r="9" spans="1:8" x14ac:dyDescent="0.25">
      <c r="A9" s="25" t="s">
        <v>173</v>
      </c>
      <c r="B9" s="25" t="s">
        <v>108</v>
      </c>
      <c r="C9" s="25" t="s">
        <v>110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88C-971D-42AF-8B5A-C8DD6672FE8A}">
  <dimension ref="A1:F16"/>
  <sheetViews>
    <sheetView workbookViewId="0"/>
  </sheetViews>
  <sheetFormatPr defaultRowHeight="15" x14ac:dyDescent="0.25"/>
  <cols>
    <col min="1" max="1" width="18.140625" bestFit="1" customWidth="1"/>
    <col min="2" max="2" width="10" customWidth="1"/>
    <col min="12" max="12" width="12.42578125" customWidth="1"/>
    <col min="13" max="13" width="11.85546875" customWidth="1"/>
  </cols>
  <sheetData>
    <row r="1" spans="1:6" x14ac:dyDescent="0.25">
      <c r="A1" s="42" t="s">
        <v>114</v>
      </c>
      <c r="B1" s="43" t="s">
        <v>115</v>
      </c>
    </row>
    <row r="2" spans="1:6" x14ac:dyDescent="0.25">
      <c r="A2" s="25" t="s">
        <v>116</v>
      </c>
      <c r="B2" s="44">
        <v>19.989999999999998</v>
      </c>
    </row>
    <row r="3" spans="1:6" x14ac:dyDescent="0.25">
      <c r="A3" s="25" t="s">
        <v>117</v>
      </c>
      <c r="B3" s="44">
        <v>5.49</v>
      </c>
    </row>
    <row r="4" spans="1:6" x14ac:dyDescent="0.25">
      <c r="A4" s="25" t="s">
        <v>118</v>
      </c>
      <c r="B4" s="44">
        <v>25.99</v>
      </c>
      <c r="F4" s="22"/>
    </row>
    <row r="5" spans="1:6" x14ac:dyDescent="0.25">
      <c r="A5" s="25" t="s">
        <v>119</v>
      </c>
      <c r="B5" s="44">
        <v>24.99</v>
      </c>
    </row>
    <row r="6" spans="1:6" x14ac:dyDescent="0.25">
      <c r="A6" s="25" t="s">
        <v>120</v>
      </c>
      <c r="B6" s="44">
        <v>35.99</v>
      </c>
      <c r="F6" s="22"/>
    </row>
    <row r="7" spans="1:6" x14ac:dyDescent="0.25">
      <c r="A7" s="25" t="s">
        <v>121</v>
      </c>
      <c r="B7" s="44">
        <v>4.99</v>
      </c>
    </row>
    <row r="8" spans="1:6" x14ac:dyDescent="0.25">
      <c r="A8" s="25" t="s">
        <v>122</v>
      </c>
      <c r="B8" s="44">
        <v>15.49</v>
      </c>
      <c r="F8" s="22"/>
    </row>
    <row r="9" spans="1:6" x14ac:dyDescent="0.25">
      <c r="A9" s="25" t="s">
        <v>123</v>
      </c>
      <c r="B9" s="44">
        <v>29.99</v>
      </c>
    </row>
    <row r="10" spans="1:6" x14ac:dyDescent="0.25">
      <c r="A10" s="25" t="s">
        <v>124</v>
      </c>
      <c r="B10" s="44">
        <v>8.99</v>
      </c>
    </row>
    <row r="11" spans="1:6" x14ac:dyDescent="0.25">
      <c r="A11" s="25" t="s">
        <v>125</v>
      </c>
      <c r="B11" s="44">
        <v>16.989999999999998</v>
      </c>
    </row>
    <row r="12" spans="1:6" x14ac:dyDescent="0.25">
      <c r="A12" s="25" t="s">
        <v>126</v>
      </c>
      <c r="B12" s="44">
        <v>12.99</v>
      </c>
    </row>
    <row r="13" spans="1:6" x14ac:dyDescent="0.25">
      <c r="A13" s="25" t="s">
        <v>127</v>
      </c>
      <c r="B13" s="44">
        <v>3.99</v>
      </c>
    </row>
    <row r="14" spans="1:6" x14ac:dyDescent="0.25">
      <c r="A14" s="25" t="s">
        <v>128</v>
      </c>
      <c r="B14" s="44">
        <v>9.99</v>
      </c>
    </row>
    <row r="15" spans="1:6" x14ac:dyDescent="0.25">
      <c r="A15" s="25" t="s">
        <v>129</v>
      </c>
      <c r="B15" s="44">
        <v>4.49</v>
      </c>
    </row>
    <row r="16" spans="1:6" x14ac:dyDescent="0.25">
      <c r="A16" s="25" t="s">
        <v>130</v>
      </c>
      <c r="B16" s="44">
        <v>5.99</v>
      </c>
    </row>
  </sheetData>
  <sortState xmlns:xlrd2="http://schemas.microsoft.com/office/spreadsheetml/2017/richdata2" ref="L2:M16">
    <sortCondition ref="L2:L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921F-DA0C-4F8B-A95F-1AB14C07D282}">
  <dimension ref="A1:M16"/>
  <sheetViews>
    <sheetView workbookViewId="0"/>
  </sheetViews>
  <sheetFormatPr defaultRowHeight="15" x14ac:dyDescent="0.25"/>
  <cols>
    <col min="1" max="1" width="18.140625" bestFit="1" customWidth="1"/>
    <col min="2" max="2" width="10.5703125" customWidth="1"/>
    <col min="3" max="3" width="12" customWidth="1"/>
    <col min="5" max="5" width="11.28515625" customWidth="1"/>
  </cols>
  <sheetData>
    <row r="1" spans="1:13" x14ac:dyDescent="0.25">
      <c r="A1" s="42" t="s">
        <v>114</v>
      </c>
      <c r="B1" s="43" t="s">
        <v>115</v>
      </c>
      <c r="C1" s="42" t="s">
        <v>131</v>
      </c>
    </row>
    <row r="2" spans="1:13" x14ac:dyDescent="0.25">
      <c r="A2" s="25" t="s">
        <v>116</v>
      </c>
      <c r="B2" s="44">
        <v>19.989999999999998</v>
      </c>
      <c r="C2" s="25" t="s">
        <v>132</v>
      </c>
      <c r="F2" s="22"/>
      <c r="M2" s="21"/>
    </row>
    <row r="3" spans="1:13" x14ac:dyDescent="0.25">
      <c r="A3" s="25" t="s">
        <v>117</v>
      </c>
      <c r="B3" s="44">
        <v>5.49</v>
      </c>
      <c r="C3" s="25" t="s">
        <v>133</v>
      </c>
      <c r="M3" s="21"/>
    </row>
    <row r="4" spans="1:13" x14ac:dyDescent="0.25">
      <c r="A4" s="25" t="s">
        <v>118</v>
      </c>
      <c r="B4" s="44">
        <v>25.99</v>
      </c>
      <c r="C4" s="25" t="s">
        <v>134</v>
      </c>
      <c r="M4" s="21"/>
    </row>
    <row r="5" spans="1:13" x14ac:dyDescent="0.25">
      <c r="A5" s="25" t="s">
        <v>119</v>
      </c>
      <c r="B5" s="44">
        <v>24.99</v>
      </c>
      <c r="C5" s="25" t="s">
        <v>132</v>
      </c>
      <c r="M5" s="21"/>
    </row>
    <row r="6" spans="1:13" x14ac:dyDescent="0.25">
      <c r="A6" s="25" t="s">
        <v>120</v>
      </c>
      <c r="B6" s="44">
        <v>35.99</v>
      </c>
      <c r="C6" s="25" t="s">
        <v>135</v>
      </c>
      <c r="M6" s="21"/>
    </row>
    <row r="7" spans="1:13" x14ac:dyDescent="0.25">
      <c r="A7" s="25" t="s">
        <v>121</v>
      </c>
      <c r="B7" s="44">
        <v>4.99</v>
      </c>
      <c r="C7" s="25" t="s">
        <v>134</v>
      </c>
      <c r="M7" s="21"/>
    </row>
    <row r="8" spans="1:13" x14ac:dyDescent="0.25">
      <c r="A8" s="25" t="s">
        <v>122</v>
      </c>
      <c r="B8" s="44">
        <v>15.49</v>
      </c>
      <c r="C8" s="25" t="s">
        <v>136</v>
      </c>
      <c r="M8" s="21"/>
    </row>
    <row r="9" spans="1:13" x14ac:dyDescent="0.25">
      <c r="A9" s="25" t="s">
        <v>123</v>
      </c>
      <c r="B9" s="44">
        <v>29.99</v>
      </c>
      <c r="C9" s="25" t="s">
        <v>136</v>
      </c>
      <c r="M9" s="21"/>
    </row>
    <row r="10" spans="1:13" x14ac:dyDescent="0.25">
      <c r="A10" s="25" t="s">
        <v>124</v>
      </c>
      <c r="B10" s="44">
        <v>8.99</v>
      </c>
      <c r="C10" s="25" t="s">
        <v>132</v>
      </c>
      <c r="M10" s="21"/>
    </row>
    <row r="11" spans="1:13" x14ac:dyDescent="0.25">
      <c r="A11" s="25" t="s">
        <v>125</v>
      </c>
      <c r="B11" s="44">
        <v>16.989999999999998</v>
      </c>
      <c r="C11" s="25" t="s">
        <v>132</v>
      </c>
      <c r="M11" s="21"/>
    </row>
    <row r="12" spans="1:13" x14ac:dyDescent="0.25">
      <c r="A12" s="25" t="s">
        <v>126</v>
      </c>
      <c r="B12" s="44">
        <v>12.99</v>
      </c>
      <c r="C12" s="25" t="s">
        <v>132</v>
      </c>
      <c r="M12" s="21"/>
    </row>
    <row r="13" spans="1:13" x14ac:dyDescent="0.25">
      <c r="A13" s="25" t="s">
        <v>127</v>
      </c>
      <c r="B13" s="44">
        <v>3.99</v>
      </c>
      <c r="C13" s="25" t="s">
        <v>134</v>
      </c>
      <c r="M13" s="21"/>
    </row>
    <row r="14" spans="1:13" x14ac:dyDescent="0.25">
      <c r="A14" s="25" t="s">
        <v>128</v>
      </c>
      <c r="B14" s="44">
        <v>9.99</v>
      </c>
      <c r="C14" s="25" t="s">
        <v>134</v>
      </c>
      <c r="M14" s="21"/>
    </row>
    <row r="15" spans="1:13" x14ac:dyDescent="0.25">
      <c r="A15" s="25" t="s">
        <v>129</v>
      </c>
      <c r="B15" s="44">
        <v>4.49</v>
      </c>
      <c r="C15" s="25" t="s">
        <v>134</v>
      </c>
      <c r="M15" s="21"/>
    </row>
    <row r="16" spans="1:13" x14ac:dyDescent="0.25">
      <c r="A16" s="25" t="s">
        <v>130</v>
      </c>
      <c r="B16" s="44">
        <v>5.99</v>
      </c>
      <c r="C16" s="25" t="s">
        <v>137</v>
      </c>
      <c r="M16" s="21"/>
    </row>
  </sheetData>
  <sortState xmlns:xlrd2="http://schemas.microsoft.com/office/spreadsheetml/2017/richdata2" ref="L2:N16">
    <sortCondition ref="L2:L1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AE75-8BD6-4D68-9A67-265E032171DD}">
  <dimension ref="A1:J8"/>
  <sheetViews>
    <sheetView workbookViewId="0">
      <selection activeCell="F13" sqref="F13"/>
    </sheetView>
  </sheetViews>
  <sheetFormatPr defaultRowHeight="15" x14ac:dyDescent="0.25"/>
  <cols>
    <col min="1" max="1" width="17.140625" customWidth="1"/>
    <col min="2" max="2" width="13.5703125" bestFit="1" customWidth="1"/>
    <col min="3" max="3" width="15.42578125" bestFit="1" customWidth="1"/>
    <col min="4" max="4" width="12.28515625" bestFit="1" customWidth="1"/>
    <col min="5" max="5" width="12.85546875" bestFit="1" customWidth="1"/>
    <col min="6" max="6" width="14.7109375" bestFit="1" customWidth="1"/>
    <col min="7" max="7" width="16" bestFit="1" customWidth="1"/>
    <col min="8" max="8" width="13.28515625" bestFit="1" customWidth="1"/>
    <col min="9" max="9" width="11.5703125" bestFit="1" customWidth="1"/>
  </cols>
  <sheetData>
    <row r="1" spans="1:10" x14ac:dyDescent="0.25">
      <c r="A1" s="39" t="s">
        <v>41</v>
      </c>
      <c r="B1" s="25" t="s">
        <v>174</v>
      </c>
      <c r="C1" s="25" t="s">
        <v>175</v>
      </c>
      <c r="D1" s="25" t="s">
        <v>176</v>
      </c>
      <c r="E1" s="25" t="s">
        <v>177</v>
      </c>
      <c r="F1" s="25" t="s">
        <v>178</v>
      </c>
      <c r="G1" s="25" t="s">
        <v>179</v>
      </c>
      <c r="H1" s="25" t="s">
        <v>180</v>
      </c>
      <c r="I1" s="25" t="s">
        <v>181</v>
      </c>
      <c r="J1" t="s">
        <v>210</v>
      </c>
    </row>
    <row r="2" spans="1:10" x14ac:dyDescent="0.25">
      <c r="A2" s="40" t="s">
        <v>100</v>
      </c>
      <c r="B2" s="25" t="s">
        <v>102</v>
      </c>
      <c r="C2" s="25" t="s">
        <v>103</v>
      </c>
      <c r="D2" s="25" t="s">
        <v>104</v>
      </c>
      <c r="E2" s="25" t="s">
        <v>102</v>
      </c>
      <c r="F2" s="25" t="s">
        <v>105</v>
      </c>
      <c r="G2" s="25" t="s">
        <v>106</v>
      </c>
      <c r="H2" s="25" t="s">
        <v>107</v>
      </c>
      <c r="I2" s="25" t="s">
        <v>108</v>
      </c>
    </row>
    <row r="3" spans="1:10" x14ac:dyDescent="0.25">
      <c r="A3" s="40" t="s">
        <v>101</v>
      </c>
      <c r="B3" s="25" t="s">
        <v>109</v>
      </c>
      <c r="C3" s="25" t="s">
        <v>110</v>
      </c>
      <c r="D3" s="25" t="s">
        <v>111</v>
      </c>
      <c r="E3" s="25" t="s">
        <v>112</v>
      </c>
      <c r="F3" s="25" t="s">
        <v>112</v>
      </c>
      <c r="G3" s="25" t="s">
        <v>111</v>
      </c>
      <c r="H3" s="25" t="s">
        <v>110</v>
      </c>
      <c r="I3" s="25" t="s">
        <v>110</v>
      </c>
    </row>
    <row r="5" spans="1:10" x14ac:dyDescent="0.25">
      <c r="A5" s="10"/>
    </row>
    <row r="6" spans="1:10" x14ac:dyDescent="0.25">
      <c r="A6" s="10"/>
    </row>
    <row r="7" spans="1:10" x14ac:dyDescent="0.25">
      <c r="A7" s="10"/>
      <c r="B7" s="19" t="s">
        <v>41</v>
      </c>
      <c r="C7" s="20" t="s">
        <v>101</v>
      </c>
    </row>
    <row r="8" spans="1:10" x14ac:dyDescent="0.25">
      <c r="A8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980-AC88-4AB1-8A0B-1CCE140AFDCE}">
  <sheetPr>
    <tabColor rgb="FFFF0000"/>
  </sheetPr>
  <dimension ref="A1:K43"/>
  <sheetViews>
    <sheetView workbookViewId="0"/>
  </sheetViews>
  <sheetFormatPr defaultRowHeight="15" x14ac:dyDescent="0.25"/>
  <cols>
    <col min="1" max="1" width="18.7109375" customWidth="1"/>
    <col min="2" max="2" width="11.140625" customWidth="1"/>
    <col min="3" max="3" width="12" customWidth="1"/>
    <col min="4" max="4" width="13.42578125" customWidth="1"/>
    <col min="8" max="8" width="11.140625" customWidth="1"/>
    <col min="9" max="9" width="15" customWidth="1"/>
    <col min="10" max="10" width="13.28515625" customWidth="1"/>
    <col min="11" max="11" width="12.140625" customWidth="1"/>
  </cols>
  <sheetData>
    <row r="1" spans="1:9" x14ac:dyDescent="0.25">
      <c r="A1" s="13" t="s">
        <v>138</v>
      </c>
    </row>
    <row r="3" spans="1:9" x14ac:dyDescent="0.25">
      <c r="A3" s="23" t="s">
        <v>139</v>
      </c>
      <c r="B3" s="23" t="s">
        <v>140</v>
      </c>
      <c r="C3" s="23" t="s">
        <v>141</v>
      </c>
      <c r="D3" s="23" t="s">
        <v>142</v>
      </c>
      <c r="H3" s="24" t="s">
        <v>139</v>
      </c>
      <c r="I3" s="25"/>
    </row>
    <row r="4" spans="1:9" x14ac:dyDescent="0.25">
      <c r="A4" t="s">
        <v>144</v>
      </c>
      <c r="B4">
        <v>2011</v>
      </c>
      <c r="C4">
        <v>3</v>
      </c>
      <c r="D4" s="26">
        <v>170</v>
      </c>
      <c r="H4" s="24" t="s">
        <v>142</v>
      </c>
      <c r="I4" s="27"/>
    </row>
    <row r="5" spans="1:9" x14ac:dyDescent="0.25">
      <c r="A5" t="s">
        <v>143</v>
      </c>
      <c r="B5">
        <v>2019</v>
      </c>
      <c r="C5">
        <v>1</v>
      </c>
      <c r="D5" s="26">
        <v>200</v>
      </c>
    </row>
    <row r="6" spans="1:9" x14ac:dyDescent="0.25">
      <c r="A6" t="s">
        <v>145</v>
      </c>
      <c r="B6">
        <v>2000</v>
      </c>
      <c r="C6">
        <v>4</v>
      </c>
      <c r="D6" s="26">
        <v>150</v>
      </c>
    </row>
    <row r="7" spans="1:9" x14ac:dyDescent="0.25">
      <c r="A7" t="s">
        <v>146</v>
      </c>
      <c r="B7">
        <v>2018</v>
      </c>
      <c r="C7">
        <v>5</v>
      </c>
      <c r="D7" s="26">
        <v>100</v>
      </c>
    </row>
    <row r="8" spans="1:9" x14ac:dyDescent="0.25">
      <c r="A8" t="s">
        <v>147</v>
      </c>
      <c r="B8">
        <v>2020</v>
      </c>
      <c r="C8">
        <v>2</v>
      </c>
      <c r="D8" s="26">
        <v>190</v>
      </c>
    </row>
    <row r="12" spans="1:9" x14ac:dyDescent="0.25">
      <c r="A12" s="13" t="s">
        <v>148</v>
      </c>
    </row>
    <row r="14" spans="1:9" x14ac:dyDescent="0.25">
      <c r="A14" s="28" t="s">
        <v>149</v>
      </c>
      <c r="B14" s="28" t="s">
        <v>150</v>
      </c>
      <c r="H14" s="29" t="s">
        <v>149</v>
      </c>
      <c r="I14" s="25"/>
    </row>
    <row r="15" spans="1:9" x14ac:dyDescent="0.25">
      <c r="A15">
        <v>0</v>
      </c>
      <c r="B15" s="30">
        <v>0</v>
      </c>
      <c r="C15" s="30"/>
      <c r="H15" s="29" t="s">
        <v>150</v>
      </c>
      <c r="I15" s="31"/>
    </row>
    <row r="16" spans="1:9" x14ac:dyDescent="0.25">
      <c r="A16">
        <v>10</v>
      </c>
      <c r="B16" s="30">
        <v>0.05</v>
      </c>
    </row>
    <row r="17" spans="1:11" x14ac:dyDescent="0.25">
      <c r="A17">
        <v>25</v>
      </c>
      <c r="B17" s="30">
        <v>0.1</v>
      </c>
    </row>
    <row r="18" spans="1:11" x14ac:dyDescent="0.25">
      <c r="A18">
        <v>50</v>
      </c>
      <c r="B18" s="30">
        <v>0.2</v>
      </c>
    </row>
    <row r="19" spans="1:11" x14ac:dyDescent="0.25">
      <c r="A19">
        <v>100</v>
      </c>
      <c r="B19" s="30">
        <v>0.25</v>
      </c>
    </row>
    <row r="23" spans="1:11" x14ac:dyDescent="0.25">
      <c r="A23" s="13" t="s">
        <v>151</v>
      </c>
    </row>
    <row r="25" spans="1:11" x14ac:dyDescent="0.25">
      <c r="A25" s="32" t="s">
        <v>152</v>
      </c>
      <c r="B25" s="32" t="s">
        <v>153</v>
      </c>
      <c r="C25" s="32" t="s">
        <v>154</v>
      </c>
      <c r="D25" s="32" t="s">
        <v>101</v>
      </c>
      <c r="H25" s="32" t="s">
        <v>152</v>
      </c>
      <c r="I25" s="32" t="s">
        <v>153</v>
      </c>
      <c r="J25" s="32" t="s">
        <v>154</v>
      </c>
      <c r="K25" s="32" t="s">
        <v>101</v>
      </c>
    </row>
    <row r="26" spans="1:11" x14ac:dyDescent="0.25">
      <c r="A26">
        <v>910</v>
      </c>
      <c r="B26" t="s">
        <v>211</v>
      </c>
      <c r="C26" t="s">
        <v>212</v>
      </c>
      <c r="D26" t="s">
        <v>142</v>
      </c>
      <c r="H26" s="25"/>
      <c r="I26" s="25"/>
      <c r="J26" s="25"/>
      <c r="K26" s="25"/>
    </row>
    <row r="27" spans="1:11" x14ac:dyDescent="0.25">
      <c r="A27">
        <v>422</v>
      </c>
      <c r="B27" t="s">
        <v>213</v>
      </c>
      <c r="C27" t="s">
        <v>214</v>
      </c>
      <c r="D27" t="s">
        <v>155</v>
      </c>
    </row>
    <row r="28" spans="1:11" x14ac:dyDescent="0.25">
      <c r="A28">
        <v>314</v>
      </c>
      <c r="B28" t="s">
        <v>220</v>
      </c>
      <c r="C28" t="s">
        <v>215</v>
      </c>
      <c r="D28" t="s">
        <v>156</v>
      </c>
    </row>
    <row r="29" spans="1:11" x14ac:dyDescent="0.25">
      <c r="A29">
        <v>501</v>
      </c>
      <c r="B29" t="s">
        <v>197</v>
      </c>
      <c r="C29" t="s">
        <v>198</v>
      </c>
      <c r="D29" t="s">
        <v>142</v>
      </c>
    </row>
    <row r="30" spans="1:11" x14ac:dyDescent="0.25">
      <c r="A30">
        <v>222</v>
      </c>
      <c r="B30" t="s">
        <v>217</v>
      </c>
      <c r="C30" t="s">
        <v>216</v>
      </c>
      <c r="D30" t="s">
        <v>157</v>
      </c>
    </row>
    <row r="31" spans="1:11" x14ac:dyDescent="0.25">
      <c r="A31">
        <v>183</v>
      </c>
      <c r="B31" t="s">
        <v>218</v>
      </c>
      <c r="C31" t="s">
        <v>219</v>
      </c>
      <c r="D31" t="s">
        <v>142</v>
      </c>
    </row>
    <row r="36" spans="1:9" x14ac:dyDescent="0.25">
      <c r="A36" s="13" t="s">
        <v>158</v>
      </c>
    </row>
    <row r="38" spans="1:9" x14ac:dyDescent="0.25">
      <c r="A38" s="33" t="s">
        <v>159</v>
      </c>
      <c r="B38" s="33" t="s">
        <v>23</v>
      </c>
      <c r="C38" s="33" t="s">
        <v>25</v>
      </c>
      <c r="D38" s="33" t="s">
        <v>27</v>
      </c>
      <c r="E38" s="33" t="s">
        <v>29</v>
      </c>
      <c r="H38" s="34" t="s">
        <v>160</v>
      </c>
      <c r="I38" s="25"/>
    </row>
    <row r="39" spans="1:9" x14ac:dyDescent="0.25">
      <c r="A39" t="s">
        <v>162</v>
      </c>
      <c r="B39" s="35">
        <v>10</v>
      </c>
      <c r="C39" s="35">
        <v>11.5</v>
      </c>
      <c r="D39" s="35">
        <v>13.23</v>
      </c>
      <c r="E39" s="35">
        <v>15.21</v>
      </c>
      <c r="H39" s="34" t="s">
        <v>163</v>
      </c>
      <c r="I39" s="25"/>
    </row>
    <row r="40" spans="1:9" x14ac:dyDescent="0.25">
      <c r="A40" t="s">
        <v>164</v>
      </c>
      <c r="B40" s="35">
        <v>12</v>
      </c>
      <c r="C40" s="35">
        <v>13.8</v>
      </c>
      <c r="D40" s="35">
        <v>15.87</v>
      </c>
      <c r="E40" s="35">
        <v>18.25</v>
      </c>
      <c r="H40" s="34" t="s">
        <v>89</v>
      </c>
      <c r="I40" s="36"/>
    </row>
    <row r="41" spans="1:9" x14ac:dyDescent="0.25">
      <c r="A41" t="s">
        <v>161</v>
      </c>
      <c r="B41" s="35">
        <v>15</v>
      </c>
      <c r="C41" s="35">
        <v>17.25</v>
      </c>
      <c r="D41" s="35">
        <v>19.84</v>
      </c>
      <c r="E41" s="35">
        <v>22.81</v>
      </c>
    </row>
    <row r="42" spans="1:9" x14ac:dyDescent="0.25">
      <c r="A42" t="s">
        <v>165</v>
      </c>
      <c r="B42" s="35">
        <v>18</v>
      </c>
      <c r="C42" s="35">
        <v>20.7</v>
      </c>
      <c r="D42" s="35">
        <v>23.81</v>
      </c>
      <c r="E42" s="35">
        <v>27.38</v>
      </c>
    </row>
    <row r="43" spans="1:9" x14ac:dyDescent="0.25">
      <c r="A43" t="s">
        <v>166</v>
      </c>
      <c r="B43" s="35">
        <v>23</v>
      </c>
      <c r="C43" s="35">
        <v>26.45</v>
      </c>
      <c r="D43" s="35">
        <v>30.42</v>
      </c>
      <c r="E43" s="35">
        <v>34.979999999999997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FD92-2D95-4BD0-8249-ECD48EFC67B6}">
  <dimension ref="A1:A19"/>
  <sheetViews>
    <sheetView workbookViewId="0"/>
  </sheetViews>
  <sheetFormatPr defaultRowHeight="15" x14ac:dyDescent="0.25"/>
  <cols>
    <col min="1" max="1" width="42.7109375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7" spans="1:1" x14ac:dyDescent="0.25">
      <c r="A17" s="1" t="s">
        <v>167</v>
      </c>
    </row>
    <row r="18" spans="1:1" x14ac:dyDescent="0.25">
      <c r="A18" t="s">
        <v>168</v>
      </c>
    </row>
    <row r="19" spans="1:1" x14ac:dyDescent="0.25">
      <c r="A19" t="s">
        <v>169</v>
      </c>
    </row>
  </sheetData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9A8A-2F5E-42AF-9298-7266723E56C3}">
  <dimension ref="A1:F20"/>
  <sheetViews>
    <sheetView tabSelected="1" workbookViewId="0">
      <selection activeCell="E19" sqref="E19"/>
    </sheetView>
  </sheetViews>
  <sheetFormatPr defaultRowHeight="15" x14ac:dyDescent="0.25"/>
  <cols>
    <col min="1" max="1" width="21" bestFit="1" customWidth="1"/>
    <col min="2" max="4" width="12.140625" bestFit="1" customWidth="1"/>
  </cols>
  <sheetData>
    <row r="1" spans="1:6" x14ac:dyDescent="0.25">
      <c r="A1" s="2" t="s">
        <v>13</v>
      </c>
      <c r="B1" s="3" t="s">
        <v>14</v>
      </c>
      <c r="C1" s="3" t="s">
        <v>15</v>
      </c>
      <c r="D1" s="3" t="s">
        <v>16</v>
      </c>
    </row>
    <row r="2" spans="1:6" x14ac:dyDescent="0.25">
      <c r="A2" t="s">
        <v>170</v>
      </c>
      <c r="B2" s="4">
        <v>70</v>
      </c>
      <c r="C2" s="4">
        <v>88</v>
      </c>
      <c r="D2" s="4">
        <v>69</v>
      </c>
    </row>
    <row r="3" spans="1:6" x14ac:dyDescent="0.25">
      <c r="A3" t="s">
        <v>171</v>
      </c>
      <c r="B3" s="4">
        <v>97</v>
      </c>
      <c r="C3" s="4">
        <v>92</v>
      </c>
      <c r="D3" s="4">
        <v>68</v>
      </c>
    </row>
    <row r="4" spans="1:6" x14ac:dyDescent="0.25">
      <c r="A4" t="s">
        <v>172</v>
      </c>
      <c r="B4" s="4">
        <v>95</v>
      </c>
      <c r="C4" s="4">
        <v>45</v>
      </c>
      <c r="D4" s="4">
        <v>95</v>
      </c>
      <c r="F4" s="4">
        <v>5</v>
      </c>
    </row>
    <row r="5" spans="1:6" x14ac:dyDescent="0.25">
      <c r="A5" t="s">
        <v>173</v>
      </c>
      <c r="B5" s="4">
        <v>91</v>
      </c>
      <c r="C5" s="4">
        <v>89</v>
      </c>
      <c r="D5" s="4">
        <v>84</v>
      </c>
    </row>
    <row r="6" spans="1:6" x14ac:dyDescent="0.25">
      <c r="A6" t="s">
        <v>174</v>
      </c>
      <c r="B6" s="4">
        <v>86</v>
      </c>
      <c r="C6" s="4">
        <v>93</v>
      </c>
      <c r="D6" s="4">
        <v>77</v>
      </c>
    </row>
    <row r="7" spans="1:6" x14ac:dyDescent="0.25">
      <c r="A7" t="s">
        <v>175</v>
      </c>
      <c r="B7" s="4">
        <v>54</v>
      </c>
      <c r="C7" s="4">
        <v>87</v>
      </c>
      <c r="D7" s="4">
        <v>65</v>
      </c>
    </row>
    <row r="8" spans="1:6" x14ac:dyDescent="0.25">
      <c r="A8" t="s">
        <v>176</v>
      </c>
      <c r="B8" s="4">
        <v>77</v>
      </c>
      <c r="C8" s="4">
        <v>76</v>
      </c>
      <c r="D8" s="4">
        <v>72</v>
      </c>
    </row>
    <row r="9" spans="1:6" x14ac:dyDescent="0.25">
      <c r="A9" t="s">
        <v>177</v>
      </c>
      <c r="B9" s="4">
        <v>100</v>
      </c>
      <c r="C9" s="4">
        <v>93</v>
      </c>
      <c r="D9" s="4">
        <v>87</v>
      </c>
    </row>
    <row r="10" spans="1:6" x14ac:dyDescent="0.25">
      <c r="A10" t="s">
        <v>178</v>
      </c>
      <c r="B10" s="4">
        <v>90</v>
      </c>
      <c r="C10" s="4">
        <v>91</v>
      </c>
      <c r="D10" s="4">
        <v>88</v>
      </c>
    </row>
    <row r="11" spans="1:6" x14ac:dyDescent="0.25">
      <c r="A11" t="s">
        <v>179</v>
      </c>
      <c r="B11" s="4">
        <v>89</v>
      </c>
      <c r="C11" s="4">
        <v>84</v>
      </c>
      <c r="D11" s="4">
        <v>80</v>
      </c>
    </row>
    <row r="12" spans="1:6" x14ac:dyDescent="0.25">
      <c r="A12" t="s">
        <v>180</v>
      </c>
      <c r="B12" s="4">
        <v>75</v>
      </c>
      <c r="C12" s="4">
        <v>82</v>
      </c>
      <c r="D12" s="4">
        <v>84</v>
      </c>
    </row>
    <row r="13" spans="1:6" x14ac:dyDescent="0.25">
      <c r="A13" t="s">
        <v>181</v>
      </c>
      <c r="B13" s="4">
        <v>93</v>
      </c>
      <c r="C13" s="4">
        <v>86</v>
      </c>
      <c r="D13" s="4">
        <v>95</v>
      </c>
    </row>
    <row r="14" spans="1:6" x14ac:dyDescent="0.25">
      <c r="A14" t="s">
        <v>182</v>
      </c>
      <c r="B14" s="4">
        <v>90</v>
      </c>
      <c r="C14" s="4">
        <v>80</v>
      </c>
      <c r="D14" s="4">
        <v>71</v>
      </c>
    </row>
    <row r="15" spans="1:6" x14ac:dyDescent="0.25">
      <c r="A15" t="s">
        <v>183</v>
      </c>
      <c r="B15" s="4">
        <v>62</v>
      </c>
      <c r="C15" s="4">
        <v>76</v>
      </c>
      <c r="D15" s="4">
        <v>85</v>
      </c>
    </row>
    <row r="16" spans="1:6" x14ac:dyDescent="0.25">
      <c r="A16" t="s">
        <v>184</v>
      </c>
      <c r="B16" s="4">
        <v>100</v>
      </c>
      <c r="C16" s="4">
        <v>86</v>
      </c>
      <c r="D16" s="4">
        <v>95</v>
      </c>
    </row>
    <row r="18" spans="1:5" x14ac:dyDescent="0.25">
      <c r="A18" t="s">
        <v>221</v>
      </c>
      <c r="B18" s="46">
        <f>SUM(B2:B16)</f>
        <v>1269</v>
      </c>
      <c r="C18" s="46">
        <f t="shared" ref="C18:D18" si="0">SUM(C2:C16)</f>
        <v>1248</v>
      </c>
      <c r="D18" s="46">
        <f t="shared" si="0"/>
        <v>1215</v>
      </c>
      <c r="E18">
        <f>COUNT(D2:D16)</f>
        <v>15</v>
      </c>
    </row>
    <row r="19" spans="1:5" x14ac:dyDescent="0.25">
      <c r="A19" t="s">
        <v>222</v>
      </c>
      <c r="B19" s="46">
        <f t="shared" ref="B19:C19" si="1">SUM(B18*20%)</f>
        <v>253.8</v>
      </c>
      <c r="C19" s="46">
        <f t="shared" si="1"/>
        <v>249.60000000000002</v>
      </c>
      <c r="D19" s="46">
        <f>SUM(D18*20%)</f>
        <v>243</v>
      </c>
    </row>
    <row r="20" spans="1:5" x14ac:dyDescent="0.25">
      <c r="A20" t="s">
        <v>223</v>
      </c>
      <c r="B20" s="46">
        <f>SUM(B18:B19)</f>
        <v>1522.8</v>
      </c>
      <c r="C20" s="46">
        <f>SUM(C18:C19)</f>
        <v>1497.6</v>
      </c>
      <c r="D20" s="46">
        <f>SUM(D18:D19)</f>
        <v>1458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35C2-0716-48BE-8628-F7D726A7DF18}">
  <dimension ref="A1:S16"/>
  <sheetViews>
    <sheetView workbookViewId="0"/>
  </sheetViews>
  <sheetFormatPr defaultRowHeight="15" x14ac:dyDescent="0.25"/>
  <cols>
    <col min="1" max="1" width="21" bestFit="1" customWidth="1"/>
    <col min="2" max="3" width="12.140625" bestFit="1" customWidth="1"/>
    <col min="5" max="5" width="11.28515625" customWidth="1"/>
    <col min="7" max="7" width="12.7109375" customWidth="1"/>
    <col min="9" max="9" width="11.5703125" customWidth="1"/>
    <col min="11" max="11" width="9.140625" customWidth="1"/>
  </cols>
  <sheetData>
    <row r="1" spans="1:19" x14ac:dyDescent="0.25">
      <c r="A1" s="2" t="s">
        <v>13</v>
      </c>
      <c r="B1" s="3" t="s">
        <v>14</v>
      </c>
      <c r="C1" s="3" t="s">
        <v>15</v>
      </c>
      <c r="E1" s="5" t="s">
        <v>2</v>
      </c>
      <c r="G1" s="6" t="s">
        <v>17</v>
      </c>
      <c r="I1" s="6" t="s">
        <v>18</v>
      </c>
      <c r="K1" s="6" t="s">
        <v>19</v>
      </c>
      <c r="R1" s="7" t="s">
        <v>20</v>
      </c>
      <c r="S1" s="7" t="s">
        <v>21</v>
      </c>
    </row>
    <row r="2" spans="1:19" x14ac:dyDescent="0.25">
      <c r="A2" t="s">
        <v>185</v>
      </c>
      <c r="B2" s="4">
        <v>70</v>
      </c>
      <c r="C2" s="4">
        <v>88</v>
      </c>
      <c r="R2" s="8" t="s">
        <v>22</v>
      </c>
      <c r="S2" s="8" t="s">
        <v>23</v>
      </c>
    </row>
    <row r="3" spans="1:19" x14ac:dyDescent="0.25">
      <c r="A3" t="s">
        <v>186</v>
      </c>
      <c r="B3" s="4">
        <v>97</v>
      </c>
      <c r="C3" s="4">
        <v>92</v>
      </c>
      <c r="R3" s="8" t="s">
        <v>24</v>
      </c>
      <c r="S3" s="8" t="s">
        <v>25</v>
      </c>
    </row>
    <row r="4" spans="1:19" x14ac:dyDescent="0.25">
      <c r="A4" t="s">
        <v>187</v>
      </c>
      <c r="B4" s="4">
        <v>95</v>
      </c>
      <c r="C4" s="4">
        <v>45</v>
      </c>
      <c r="R4" s="8" t="s">
        <v>26</v>
      </c>
      <c r="S4" s="8" t="s">
        <v>27</v>
      </c>
    </row>
    <row r="5" spans="1:19" x14ac:dyDescent="0.25">
      <c r="A5" t="s">
        <v>188</v>
      </c>
      <c r="B5" s="4">
        <v>91</v>
      </c>
      <c r="C5" s="4">
        <v>89</v>
      </c>
      <c r="R5" s="8" t="s">
        <v>28</v>
      </c>
      <c r="S5" s="8" t="s">
        <v>29</v>
      </c>
    </row>
    <row r="6" spans="1:19" x14ac:dyDescent="0.25">
      <c r="A6" t="s">
        <v>189</v>
      </c>
      <c r="B6" s="4">
        <v>86</v>
      </c>
      <c r="C6" s="4">
        <v>93</v>
      </c>
      <c r="R6" s="8" t="s">
        <v>30</v>
      </c>
      <c r="S6" s="8" t="s">
        <v>31</v>
      </c>
    </row>
    <row r="7" spans="1:19" x14ac:dyDescent="0.25">
      <c r="A7" t="s">
        <v>190</v>
      </c>
      <c r="B7" s="4">
        <v>54</v>
      </c>
      <c r="C7" s="4">
        <v>87</v>
      </c>
      <c r="R7" s="8" t="s">
        <v>32</v>
      </c>
      <c r="S7" s="8" t="s">
        <v>33</v>
      </c>
    </row>
    <row r="8" spans="1:19" x14ac:dyDescent="0.25">
      <c r="A8" t="s">
        <v>191</v>
      </c>
      <c r="B8" s="4">
        <v>77</v>
      </c>
      <c r="C8" s="4">
        <v>76</v>
      </c>
    </row>
    <row r="9" spans="1:19" x14ac:dyDescent="0.25">
      <c r="A9" t="s">
        <v>192</v>
      </c>
      <c r="B9" s="4">
        <v>100</v>
      </c>
      <c r="C9" s="4">
        <v>93</v>
      </c>
    </row>
    <row r="10" spans="1:19" x14ac:dyDescent="0.25">
      <c r="A10" t="s">
        <v>193</v>
      </c>
      <c r="B10" s="4">
        <v>90</v>
      </c>
      <c r="C10" s="4">
        <v>91</v>
      </c>
    </row>
    <row r="11" spans="1:19" x14ac:dyDescent="0.25">
      <c r="A11" t="s">
        <v>194</v>
      </c>
      <c r="B11" s="4">
        <v>89</v>
      </c>
      <c r="C11" s="4">
        <v>84</v>
      </c>
    </row>
    <row r="12" spans="1:19" x14ac:dyDescent="0.25">
      <c r="A12" t="s">
        <v>170</v>
      </c>
      <c r="B12" s="4">
        <v>75</v>
      </c>
      <c r="C12" s="4">
        <v>82</v>
      </c>
    </row>
    <row r="13" spans="1:19" x14ac:dyDescent="0.25">
      <c r="A13" t="s">
        <v>171</v>
      </c>
      <c r="B13" s="4">
        <v>93</v>
      </c>
      <c r="C13" s="4">
        <v>86</v>
      </c>
    </row>
    <row r="14" spans="1:19" x14ac:dyDescent="0.25">
      <c r="A14" t="s">
        <v>172</v>
      </c>
      <c r="B14" s="4">
        <v>90</v>
      </c>
      <c r="C14" s="4">
        <v>80</v>
      </c>
    </row>
    <row r="15" spans="1:19" x14ac:dyDescent="0.25">
      <c r="A15" t="s">
        <v>173</v>
      </c>
      <c r="B15" s="4">
        <v>62</v>
      </c>
      <c r="C15" s="4">
        <v>76</v>
      </c>
    </row>
    <row r="16" spans="1:19" x14ac:dyDescent="0.25">
      <c r="A16" t="s">
        <v>174</v>
      </c>
      <c r="B16" s="4">
        <v>100</v>
      </c>
      <c r="C16" s="4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560C-C328-4C7D-9150-0DC186391033}">
  <dimension ref="A1:M12"/>
  <sheetViews>
    <sheetView workbookViewId="0"/>
  </sheetViews>
  <sheetFormatPr defaultRowHeight="15" x14ac:dyDescent="0.25"/>
  <cols>
    <col min="1" max="1" width="13.5703125" bestFit="1" customWidth="1"/>
    <col min="2" max="2" width="16.42578125" bestFit="1" customWidth="1"/>
    <col min="3" max="4" width="10.42578125" customWidth="1"/>
    <col min="6" max="6" width="15.5703125" customWidth="1"/>
    <col min="8" max="8" width="10.42578125" customWidth="1"/>
    <col min="9" max="9" width="15.7109375" customWidth="1"/>
    <col min="11" max="11" width="15.7109375" customWidth="1"/>
    <col min="12" max="12" width="15.5703125" customWidth="1"/>
    <col min="13" max="13" width="15.85546875" bestFit="1" customWidth="1"/>
  </cols>
  <sheetData>
    <row r="1" spans="1:13" x14ac:dyDescent="0.25">
      <c r="A1" s="2" t="s">
        <v>34</v>
      </c>
      <c r="B1" s="2" t="s">
        <v>35</v>
      </c>
      <c r="C1" s="2" t="s">
        <v>36</v>
      </c>
      <c r="D1" s="2" t="s">
        <v>37</v>
      </c>
      <c r="F1" s="9" t="s">
        <v>38</v>
      </c>
      <c r="I1" s="9" t="s">
        <v>39</v>
      </c>
      <c r="L1" s="9" t="s">
        <v>40</v>
      </c>
    </row>
    <row r="2" spans="1:13" x14ac:dyDescent="0.25">
      <c r="A2" t="s">
        <v>170</v>
      </c>
      <c r="B2" t="s">
        <v>182</v>
      </c>
      <c r="C2">
        <v>60</v>
      </c>
      <c r="D2">
        <v>20</v>
      </c>
    </row>
    <row r="3" spans="1:13" x14ac:dyDescent="0.25">
      <c r="A3" t="s">
        <v>171</v>
      </c>
      <c r="B3" t="s">
        <v>183</v>
      </c>
      <c r="C3">
        <v>80</v>
      </c>
      <c r="D3">
        <v>100</v>
      </c>
      <c r="H3" t="s">
        <v>41</v>
      </c>
      <c r="K3" t="s">
        <v>34</v>
      </c>
    </row>
    <row r="4" spans="1:13" x14ac:dyDescent="0.25">
      <c r="A4" t="s">
        <v>172</v>
      </c>
      <c r="B4" t="s">
        <v>184</v>
      </c>
      <c r="C4">
        <v>45</v>
      </c>
      <c r="D4">
        <v>59</v>
      </c>
      <c r="H4" t="s">
        <v>38</v>
      </c>
      <c r="K4" t="s">
        <v>35</v>
      </c>
      <c r="M4" s="45"/>
    </row>
    <row r="5" spans="1:13" x14ac:dyDescent="0.25">
      <c r="A5" t="s">
        <v>173</v>
      </c>
      <c r="B5" t="s">
        <v>185</v>
      </c>
      <c r="C5">
        <v>25</v>
      </c>
      <c r="D5">
        <v>88</v>
      </c>
      <c r="K5" t="s">
        <v>38</v>
      </c>
    </row>
    <row r="6" spans="1:13" x14ac:dyDescent="0.25">
      <c r="A6" t="s">
        <v>174</v>
      </c>
      <c r="B6" t="s">
        <v>186</v>
      </c>
      <c r="C6">
        <v>90</v>
      </c>
      <c r="D6">
        <v>95</v>
      </c>
    </row>
    <row r="7" spans="1:13" x14ac:dyDescent="0.25">
      <c r="A7" t="s">
        <v>175</v>
      </c>
      <c r="B7" t="s">
        <v>187</v>
      </c>
      <c r="C7">
        <v>55</v>
      </c>
      <c r="D7">
        <v>72</v>
      </c>
    </row>
    <row r="8" spans="1:13" x14ac:dyDescent="0.25">
      <c r="A8" t="s">
        <v>176</v>
      </c>
      <c r="B8" t="s">
        <v>188</v>
      </c>
      <c r="C8">
        <v>20</v>
      </c>
      <c r="D8">
        <v>95</v>
      </c>
      <c r="M8" s="10"/>
    </row>
    <row r="9" spans="1:13" x14ac:dyDescent="0.25">
      <c r="A9" t="s">
        <v>177</v>
      </c>
      <c r="B9" t="s">
        <v>189</v>
      </c>
      <c r="C9">
        <v>78</v>
      </c>
      <c r="D9">
        <v>82</v>
      </c>
    </row>
    <row r="10" spans="1:13" x14ac:dyDescent="0.25">
      <c r="A10" t="s">
        <v>178</v>
      </c>
      <c r="B10" t="s">
        <v>190</v>
      </c>
      <c r="C10">
        <v>14</v>
      </c>
      <c r="D10">
        <v>99</v>
      </c>
    </row>
    <row r="11" spans="1:13" x14ac:dyDescent="0.25">
      <c r="A11" t="s">
        <v>179</v>
      </c>
      <c r="B11" t="s">
        <v>191</v>
      </c>
      <c r="C11">
        <v>38</v>
      </c>
      <c r="D11">
        <v>70</v>
      </c>
    </row>
    <row r="12" spans="1:13" x14ac:dyDescent="0.25">
      <c r="A12" t="s">
        <v>180</v>
      </c>
      <c r="B12" t="s">
        <v>192</v>
      </c>
      <c r="C12">
        <v>70</v>
      </c>
      <c r="D1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DC54-4A01-4CE3-8ACC-7509AB4ED07F}">
  <dimension ref="A1:L29"/>
  <sheetViews>
    <sheetView workbookViewId="0"/>
  </sheetViews>
  <sheetFormatPr defaultRowHeight="15" x14ac:dyDescent="0.25"/>
  <cols>
    <col min="1" max="2" width="21.85546875" bestFit="1" customWidth="1"/>
    <col min="3" max="3" width="9.5703125" customWidth="1"/>
    <col min="7" max="7" width="11.140625" customWidth="1"/>
    <col min="10" max="10" width="15.5703125" customWidth="1"/>
    <col min="11" max="11" width="11.85546875" customWidth="1"/>
    <col min="12" max="12" width="12.140625" customWidth="1"/>
  </cols>
  <sheetData>
    <row r="1" spans="1:10" x14ac:dyDescent="0.25">
      <c r="A1" s="11" t="s">
        <v>42</v>
      </c>
      <c r="B1" s="11" t="s">
        <v>43</v>
      </c>
      <c r="F1" s="11" t="s">
        <v>44</v>
      </c>
      <c r="H1" s="11" t="s">
        <v>45</v>
      </c>
      <c r="J1" s="11" t="s">
        <v>46</v>
      </c>
    </row>
    <row r="2" spans="1:10" x14ac:dyDescent="0.25">
      <c r="A2" t="s">
        <v>47</v>
      </c>
      <c r="B2">
        <v>114</v>
      </c>
    </row>
    <row r="3" spans="1:10" x14ac:dyDescent="0.25">
      <c r="A3" t="s">
        <v>48</v>
      </c>
      <c r="B3">
        <v>459</v>
      </c>
    </row>
    <row r="4" spans="1:10" x14ac:dyDescent="0.25">
      <c r="A4" t="s">
        <v>49</v>
      </c>
      <c r="B4">
        <v>147</v>
      </c>
    </row>
    <row r="5" spans="1:10" x14ac:dyDescent="0.25">
      <c r="A5" t="s">
        <v>50</v>
      </c>
      <c r="B5">
        <v>288</v>
      </c>
    </row>
    <row r="6" spans="1:10" x14ac:dyDescent="0.25">
      <c r="A6" t="s">
        <v>51</v>
      </c>
      <c r="B6">
        <v>414</v>
      </c>
    </row>
    <row r="7" spans="1:10" x14ac:dyDescent="0.25">
      <c r="A7" t="s">
        <v>52</v>
      </c>
      <c r="B7">
        <v>432</v>
      </c>
    </row>
    <row r="8" spans="1:10" x14ac:dyDescent="0.25">
      <c r="A8" t="s">
        <v>53</v>
      </c>
      <c r="B8">
        <v>54</v>
      </c>
    </row>
    <row r="9" spans="1:10" x14ac:dyDescent="0.25">
      <c r="A9" t="s">
        <v>54</v>
      </c>
      <c r="B9">
        <v>210</v>
      </c>
      <c r="D9" t="s">
        <v>55</v>
      </c>
    </row>
    <row r="10" spans="1:10" x14ac:dyDescent="0.25">
      <c r="A10" t="s">
        <v>56</v>
      </c>
      <c r="B10">
        <v>75</v>
      </c>
      <c r="D10" t="s">
        <v>55</v>
      </c>
    </row>
    <row r="11" spans="1:10" x14ac:dyDescent="0.25">
      <c r="B11" s="12"/>
    </row>
    <row r="20" spans="1:12" x14ac:dyDescent="0.25">
      <c r="A20" s="11" t="s">
        <v>57</v>
      </c>
      <c r="B20" s="11" t="s">
        <v>42</v>
      </c>
      <c r="C20" s="11" t="s">
        <v>43</v>
      </c>
      <c r="H20" s="11" t="s">
        <v>58</v>
      </c>
      <c r="L20" s="11" t="s">
        <v>59</v>
      </c>
    </row>
    <row r="21" spans="1:12" x14ac:dyDescent="0.25">
      <c r="A21" t="s">
        <v>60</v>
      </c>
      <c r="B21" t="s">
        <v>47</v>
      </c>
      <c r="C21">
        <v>114</v>
      </c>
    </row>
    <row r="22" spans="1:12" x14ac:dyDescent="0.25">
      <c r="A22" t="s">
        <v>61</v>
      </c>
      <c r="B22" t="s">
        <v>48</v>
      </c>
      <c r="C22">
        <v>459</v>
      </c>
      <c r="G22" s="13" t="s">
        <v>57</v>
      </c>
      <c r="K22" s="13" t="s">
        <v>57</v>
      </c>
    </row>
    <row r="23" spans="1:12" x14ac:dyDescent="0.25">
      <c r="A23" t="s">
        <v>61</v>
      </c>
      <c r="B23" t="s">
        <v>49</v>
      </c>
      <c r="C23">
        <v>147</v>
      </c>
      <c r="G23" s="13" t="s">
        <v>63</v>
      </c>
      <c r="K23" s="13" t="s">
        <v>42</v>
      </c>
    </row>
    <row r="24" spans="1:12" x14ac:dyDescent="0.25">
      <c r="A24" t="s">
        <v>64</v>
      </c>
      <c r="B24" t="s">
        <v>50</v>
      </c>
      <c r="C24">
        <v>288</v>
      </c>
      <c r="K24" s="13" t="s">
        <v>63</v>
      </c>
    </row>
    <row r="25" spans="1:12" x14ac:dyDescent="0.25">
      <c r="A25" t="s">
        <v>65</v>
      </c>
      <c r="B25" t="s">
        <v>51</v>
      </c>
      <c r="C25">
        <v>414</v>
      </c>
    </row>
    <row r="26" spans="1:12" x14ac:dyDescent="0.25">
      <c r="A26" t="s">
        <v>61</v>
      </c>
      <c r="B26" t="s">
        <v>52</v>
      </c>
      <c r="C26">
        <v>432</v>
      </c>
    </row>
    <row r="27" spans="1:12" x14ac:dyDescent="0.25">
      <c r="A27" t="s">
        <v>62</v>
      </c>
      <c r="B27" t="s">
        <v>53</v>
      </c>
      <c r="C27">
        <v>54</v>
      </c>
    </row>
    <row r="28" spans="1:12" x14ac:dyDescent="0.25">
      <c r="A28" t="s">
        <v>61</v>
      </c>
      <c r="B28" t="s">
        <v>54</v>
      </c>
      <c r="C28">
        <v>210</v>
      </c>
    </row>
    <row r="29" spans="1:12" x14ac:dyDescent="0.25">
      <c r="A29" t="s">
        <v>62</v>
      </c>
      <c r="B29" t="s">
        <v>56</v>
      </c>
      <c r="C29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8B59-7809-4EE3-B20A-0606A9EAA8CB}">
  <dimension ref="A1:F10"/>
  <sheetViews>
    <sheetView workbookViewId="0"/>
  </sheetViews>
  <sheetFormatPr defaultRowHeight="15" x14ac:dyDescent="0.25"/>
  <cols>
    <col min="3" max="3" width="10" customWidth="1"/>
    <col min="4" max="4" width="11.42578125" customWidth="1"/>
    <col min="5" max="5" width="15.5703125" customWidth="1"/>
  </cols>
  <sheetData>
    <row r="1" spans="1:6" x14ac:dyDescent="0.25">
      <c r="A1" s="14" t="s">
        <v>66</v>
      </c>
      <c r="B1" s="14" t="s">
        <v>67</v>
      </c>
      <c r="C1" s="14" t="s">
        <v>68</v>
      </c>
      <c r="D1" s="14" t="s">
        <v>69</v>
      </c>
      <c r="E1" s="14" t="s">
        <v>70</v>
      </c>
    </row>
    <row r="2" spans="1:6" x14ac:dyDescent="0.25">
      <c r="A2">
        <v>5.1242000000000001</v>
      </c>
      <c r="B2">
        <v>0</v>
      </c>
      <c r="C2">
        <f>ROUND(A2,B2)</f>
        <v>5</v>
      </c>
      <c r="D2">
        <f>ROUNDUP(A2,B2)</f>
        <v>6</v>
      </c>
      <c r="E2">
        <f>ROUNDDOWN(A2,B2)</f>
        <v>5</v>
      </c>
      <c r="F2" t="s">
        <v>71</v>
      </c>
    </row>
    <row r="3" spans="1:6" x14ac:dyDescent="0.25">
      <c r="A3">
        <v>5.1242000000000001</v>
      </c>
      <c r="B3">
        <v>1</v>
      </c>
      <c r="C3">
        <f t="shared" ref="C3:C10" si="0">ROUND(A3,B3)</f>
        <v>5.0999999999999996</v>
      </c>
      <c r="D3">
        <f t="shared" ref="D3:D10" si="1">ROUNDUP(A3,B3)</f>
        <v>5.1999999999999993</v>
      </c>
      <c r="E3">
        <f t="shared" ref="E3:E10" si="2">ROUNDDOWN(A3,B3)</f>
        <v>5.0999999999999996</v>
      </c>
      <c r="F3" t="s">
        <v>72</v>
      </c>
    </row>
    <row r="4" spans="1:6" x14ac:dyDescent="0.25">
      <c r="A4">
        <v>5.1242000000000001</v>
      </c>
      <c r="B4">
        <v>2</v>
      </c>
      <c r="C4">
        <f t="shared" si="0"/>
        <v>5.12</v>
      </c>
      <c r="D4">
        <f t="shared" si="1"/>
        <v>5.13</v>
      </c>
      <c r="E4">
        <f t="shared" si="2"/>
        <v>5.12</v>
      </c>
      <c r="F4" t="s">
        <v>73</v>
      </c>
    </row>
    <row r="5" spans="1:6" x14ac:dyDescent="0.25">
      <c r="A5">
        <v>5.1242000000000001</v>
      </c>
      <c r="B5">
        <v>3</v>
      </c>
      <c r="C5">
        <f t="shared" si="0"/>
        <v>5.1239999999999997</v>
      </c>
      <c r="D5">
        <f t="shared" si="1"/>
        <v>5.125</v>
      </c>
      <c r="E5">
        <f t="shared" si="2"/>
        <v>5.1239999999999997</v>
      </c>
      <c r="F5" t="s">
        <v>74</v>
      </c>
    </row>
    <row r="6" spans="1:6" x14ac:dyDescent="0.25">
      <c r="A6">
        <v>5.1242000000000001</v>
      </c>
      <c r="B6">
        <v>4</v>
      </c>
      <c r="C6">
        <f t="shared" si="0"/>
        <v>5.1242000000000001</v>
      </c>
      <c r="D6">
        <f t="shared" si="1"/>
        <v>5.1242000000000001</v>
      </c>
      <c r="E6">
        <f t="shared" si="2"/>
        <v>5.1242000000000001</v>
      </c>
      <c r="F6" t="s">
        <v>75</v>
      </c>
    </row>
    <row r="7" spans="1:6" x14ac:dyDescent="0.25">
      <c r="A7">
        <v>23242.3</v>
      </c>
      <c r="B7">
        <v>-1</v>
      </c>
      <c r="C7">
        <f t="shared" si="0"/>
        <v>23240</v>
      </c>
      <c r="D7">
        <f t="shared" si="1"/>
        <v>23250</v>
      </c>
      <c r="E7">
        <f t="shared" si="2"/>
        <v>23240</v>
      </c>
      <c r="F7" t="s">
        <v>76</v>
      </c>
    </row>
    <row r="8" spans="1:6" x14ac:dyDescent="0.25">
      <c r="A8">
        <v>23242.3</v>
      </c>
      <c r="B8">
        <v>-2</v>
      </c>
      <c r="C8">
        <f t="shared" si="0"/>
        <v>23200</v>
      </c>
      <c r="D8">
        <f t="shared" si="1"/>
        <v>23300</v>
      </c>
      <c r="E8">
        <f t="shared" si="2"/>
        <v>23200</v>
      </c>
      <c r="F8" t="s">
        <v>77</v>
      </c>
    </row>
    <row r="9" spans="1:6" x14ac:dyDescent="0.25">
      <c r="A9">
        <v>23242.3</v>
      </c>
      <c r="B9">
        <v>-3</v>
      </c>
      <c r="C9">
        <f t="shared" si="0"/>
        <v>23000</v>
      </c>
      <c r="D9">
        <f t="shared" si="1"/>
        <v>24000</v>
      </c>
      <c r="E9">
        <f t="shared" si="2"/>
        <v>23000</v>
      </c>
      <c r="F9" t="s">
        <v>78</v>
      </c>
    </row>
    <row r="10" spans="1:6" x14ac:dyDescent="0.25">
      <c r="A10">
        <v>23242.3</v>
      </c>
      <c r="B10">
        <v>-4</v>
      </c>
      <c r="C10">
        <f t="shared" si="0"/>
        <v>20000</v>
      </c>
      <c r="D10">
        <f t="shared" si="1"/>
        <v>30000</v>
      </c>
      <c r="E10">
        <f t="shared" si="2"/>
        <v>20000</v>
      </c>
      <c r="F10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FA96-F910-443D-A85D-448499ADD88A}">
  <dimension ref="A1:B8"/>
  <sheetViews>
    <sheetView workbookViewId="0"/>
  </sheetViews>
  <sheetFormatPr defaultRowHeight="15" x14ac:dyDescent="0.25"/>
  <cols>
    <col min="1" max="1" width="76.28515625" bestFit="1" customWidth="1"/>
    <col min="2" max="2" width="74.42578125" bestFit="1" customWidth="1"/>
  </cols>
  <sheetData>
    <row r="1" spans="1:2" x14ac:dyDescent="0.25">
      <c r="A1" s="15" t="s">
        <v>80</v>
      </c>
      <c r="B1" s="15" t="s">
        <v>81</v>
      </c>
    </row>
    <row r="2" spans="1:2" x14ac:dyDescent="0.25">
      <c r="A2" s="16" t="s">
        <v>82</v>
      </c>
    </row>
    <row r="3" spans="1:2" x14ac:dyDescent="0.25">
      <c r="A3" s="16"/>
    </row>
    <row r="4" spans="1:2" x14ac:dyDescent="0.25">
      <c r="A4" t="s">
        <v>83</v>
      </c>
    </row>
    <row r="6" spans="1:2" x14ac:dyDescent="0.25">
      <c r="A6" t="s">
        <v>84</v>
      </c>
    </row>
    <row r="8" spans="1:2" x14ac:dyDescent="0.25">
      <c r="A8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A4BD-2348-4658-8CCB-250627BC9B06}">
  <dimension ref="A1:D14"/>
  <sheetViews>
    <sheetView workbookViewId="0"/>
  </sheetViews>
  <sheetFormatPr defaultRowHeight="15" x14ac:dyDescent="0.25"/>
  <cols>
    <col min="1" max="1" width="13.5703125" customWidth="1"/>
    <col min="2" max="2" width="17.28515625" customWidth="1"/>
    <col min="3" max="3" width="13.85546875" customWidth="1"/>
    <col min="4" max="4" width="27.42578125" customWidth="1"/>
  </cols>
  <sheetData>
    <row r="1" spans="1:4" x14ac:dyDescent="0.25">
      <c r="A1" s="17" t="s">
        <v>86</v>
      </c>
      <c r="B1" s="17" t="s">
        <v>87</v>
      </c>
      <c r="C1" s="17" t="s">
        <v>88</v>
      </c>
      <c r="D1" s="17" t="s">
        <v>89</v>
      </c>
    </row>
    <row r="2" spans="1:4" x14ac:dyDescent="0.25">
      <c r="A2" t="s">
        <v>23</v>
      </c>
      <c r="B2" t="s">
        <v>25</v>
      </c>
      <c r="C2" t="s">
        <v>27</v>
      </c>
    </row>
    <row r="3" spans="1:4" x14ac:dyDescent="0.25">
      <c r="A3">
        <v>1</v>
      </c>
      <c r="B3">
        <v>2</v>
      </c>
      <c r="C3">
        <v>3</v>
      </c>
    </row>
    <row r="4" spans="1:4" x14ac:dyDescent="0.25">
      <c r="A4" t="s">
        <v>23</v>
      </c>
      <c r="C4" t="s">
        <v>25</v>
      </c>
    </row>
    <row r="5" spans="1:4" x14ac:dyDescent="0.25">
      <c r="A5" t="s">
        <v>90</v>
      </c>
      <c r="B5" t="s">
        <v>91</v>
      </c>
      <c r="C5" t="s">
        <v>92</v>
      </c>
    </row>
    <row r="6" spans="1:4" x14ac:dyDescent="0.25">
      <c r="A6" t="s">
        <v>93</v>
      </c>
      <c r="B6" t="s">
        <v>94</v>
      </c>
      <c r="C6">
        <v>150</v>
      </c>
    </row>
    <row r="12" spans="1:4" x14ac:dyDescent="0.25">
      <c r="A12" s="17" t="s">
        <v>95</v>
      </c>
      <c r="B12" s="17" t="s">
        <v>96</v>
      </c>
      <c r="C12" s="17" t="s">
        <v>97</v>
      </c>
      <c r="D12" s="17" t="s">
        <v>89</v>
      </c>
    </row>
    <row r="13" spans="1:4" x14ac:dyDescent="0.25">
      <c r="A13" t="s">
        <v>197</v>
      </c>
      <c r="B13" t="s">
        <v>198</v>
      </c>
      <c r="C13" t="s">
        <v>98</v>
      </c>
    </row>
    <row r="14" spans="1:4" x14ac:dyDescent="0.25">
      <c r="A14" t="s">
        <v>195</v>
      </c>
      <c r="B14" t="s">
        <v>196</v>
      </c>
      <c r="C14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Blossom Academy</vt:lpstr>
      <vt:lpstr>Functions</vt:lpstr>
      <vt:lpstr>Aggregates</vt:lpstr>
      <vt:lpstr>IF</vt:lpstr>
      <vt:lpstr>SumIF</vt:lpstr>
      <vt:lpstr>COUNT</vt:lpstr>
      <vt:lpstr>Round</vt:lpstr>
      <vt:lpstr>TRIM</vt:lpstr>
      <vt:lpstr>Concat</vt:lpstr>
      <vt:lpstr>Text to columns</vt:lpstr>
      <vt:lpstr>VLOOKUP</vt:lpstr>
      <vt:lpstr>VLOOKUP 1</vt:lpstr>
      <vt:lpstr>VLOOKUP 2</vt:lpstr>
      <vt:lpstr>HLOOKUP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Admin</cp:lastModifiedBy>
  <dcterms:created xsi:type="dcterms:W3CDTF">2022-06-18T12:55:06Z</dcterms:created>
  <dcterms:modified xsi:type="dcterms:W3CDTF">2023-09-23T00:45:46Z</dcterms:modified>
</cp:coreProperties>
</file>